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nsvos05\t_data\R05\18建設課\06克雪利水係\8-2-5道路除雪費\15-05認定外道路除雪\★関係様式\"/>
    </mc:Choice>
  </mc:AlternateContent>
  <xr:revisionPtr revIDLastSave="0" documentId="8_{E7819789-7271-48B7-A1CF-A70562D61B1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①稼働明細  (町内)" sheetId="36" r:id="rId1"/>
    <sheet name="②請求明細（市）" sheetId="31" r:id="rId2"/>
    <sheet name="③請求書（市)" sheetId="28" r:id="rId3"/>
  </sheets>
  <definedNames>
    <definedName name="_xlnm.Print_Area" localSheetId="0">'①稼働明細  (町内)'!$A$1:$AM$47</definedName>
    <definedName name="_xlnm.Print_Area" localSheetId="1">'②請求明細（市）'!$A$1:$H$27</definedName>
    <definedName name="_xlnm.Print_Area" localSheetId="2">'③請求書（市)'!$A$1:$S$31</definedName>
  </definedNames>
  <calcPr calcId="191029"/>
</workbook>
</file>

<file path=xl/calcChain.xml><?xml version="1.0" encoding="utf-8"?>
<calcChain xmlns="http://schemas.openxmlformats.org/spreadsheetml/2006/main">
  <c r="P11" i="36" l="1"/>
  <c r="T40" i="36" l="1"/>
  <c r="R40" i="36"/>
  <c r="P40" i="36"/>
  <c r="T39" i="36"/>
  <c r="R39" i="36"/>
  <c r="P39" i="36"/>
  <c r="T38" i="36"/>
  <c r="R38" i="36"/>
  <c r="AB38" i="36" s="1"/>
  <c r="J38" i="36" s="1"/>
  <c r="P38" i="36"/>
  <c r="T37" i="36"/>
  <c r="R37" i="36"/>
  <c r="P37" i="36"/>
  <c r="T36" i="36"/>
  <c r="R36" i="36"/>
  <c r="P36" i="36"/>
  <c r="T35" i="36"/>
  <c r="R35" i="36"/>
  <c r="P35" i="36"/>
  <c r="T34" i="36"/>
  <c r="R34" i="36"/>
  <c r="AB34" i="36" s="1"/>
  <c r="J34" i="36" s="1"/>
  <c r="P34" i="36"/>
  <c r="T33" i="36"/>
  <c r="R33" i="36"/>
  <c r="P33" i="36"/>
  <c r="T32" i="36"/>
  <c r="R32" i="36"/>
  <c r="P32" i="36"/>
  <c r="R31" i="36"/>
  <c r="P31" i="36"/>
  <c r="T31" i="36" s="1"/>
  <c r="T30" i="36"/>
  <c r="R30" i="36"/>
  <c r="P30" i="36"/>
  <c r="T29" i="36"/>
  <c r="R29" i="36"/>
  <c r="P29" i="36"/>
  <c r="R28" i="36"/>
  <c r="P28" i="36"/>
  <c r="T27" i="36"/>
  <c r="R27" i="36"/>
  <c r="P27" i="36"/>
  <c r="T26" i="36"/>
  <c r="R26" i="36"/>
  <c r="P26" i="36"/>
  <c r="R25" i="36"/>
  <c r="P25" i="36"/>
  <c r="T24" i="36"/>
  <c r="R24" i="36"/>
  <c r="P24" i="36"/>
  <c r="T23" i="36"/>
  <c r="R23" i="36"/>
  <c r="P23" i="36"/>
  <c r="T22" i="36"/>
  <c r="R22" i="36"/>
  <c r="P22" i="36"/>
  <c r="T21" i="36"/>
  <c r="R21" i="36"/>
  <c r="P21" i="36"/>
  <c r="T20" i="36"/>
  <c r="R20" i="36"/>
  <c r="P20" i="36"/>
  <c r="R19" i="36"/>
  <c r="P19" i="36"/>
  <c r="T18" i="36"/>
  <c r="R18" i="36"/>
  <c r="P18" i="36"/>
  <c r="T17" i="36"/>
  <c r="R17" i="36"/>
  <c r="P17" i="36"/>
  <c r="Z17" i="36" s="1"/>
  <c r="T16" i="36"/>
  <c r="R16" i="36"/>
  <c r="P16" i="36"/>
  <c r="R15" i="36"/>
  <c r="P15" i="36"/>
  <c r="T14" i="36"/>
  <c r="R14" i="36"/>
  <c r="P14" i="36"/>
  <c r="R13" i="36"/>
  <c r="P13" i="36"/>
  <c r="T13" i="36" s="1"/>
  <c r="R12" i="36"/>
  <c r="Z12" i="36" s="1"/>
  <c r="P12" i="36"/>
  <c r="R11" i="36"/>
  <c r="T11" i="36" s="1"/>
  <c r="Z14" i="36" l="1"/>
  <c r="T15" i="36"/>
  <c r="Z23" i="36"/>
  <c r="Z19" i="36"/>
  <c r="T12" i="36"/>
  <c r="Z21" i="36"/>
  <c r="AB33" i="36"/>
  <c r="J33" i="36" s="1"/>
  <c r="AB37" i="36"/>
  <c r="J37" i="36" s="1"/>
  <c r="AB32" i="36"/>
  <c r="J32" i="36" s="1"/>
  <c r="AB36" i="36"/>
  <c r="J36" i="36" s="1"/>
  <c r="AB35" i="36"/>
  <c r="J35" i="36" s="1"/>
  <c r="AB39" i="36"/>
  <c r="J39" i="36" s="1"/>
  <c r="AB40" i="36"/>
  <c r="J40" i="36" s="1"/>
  <c r="AB31" i="36"/>
  <c r="J31" i="36" s="1"/>
  <c r="AB30" i="36"/>
  <c r="J30" i="36" s="1"/>
  <c r="AB29" i="36"/>
  <c r="J29" i="36" s="1"/>
  <c r="T28" i="36"/>
  <c r="AB28" i="36"/>
  <c r="J28" i="36" s="1"/>
  <c r="AB27" i="36"/>
  <c r="J27" i="36" s="1"/>
  <c r="AB26" i="36"/>
  <c r="J26" i="36" s="1"/>
  <c r="T25" i="36"/>
  <c r="AB25" i="36"/>
  <c r="J25" i="36" s="1"/>
  <c r="AB22" i="36"/>
  <c r="J22" i="36" s="1"/>
  <c r="AB20" i="36"/>
  <c r="J20" i="36" s="1"/>
  <c r="T19" i="36"/>
  <c r="AB18" i="36"/>
  <c r="J18" i="36" s="1"/>
  <c r="AB16" i="36"/>
  <c r="J16" i="36" s="1"/>
  <c r="AB15" i="36"/>
  <c r="J15" i="36" s="1"/>
  <c r="AB13" i="36"/>
  <c r="J13" i="36" s="1"/>
  <c r="AB11" i="36"/>
  <c r="AB24" i="36"/>
  <c r="Z24" i="36"/>
  <c r="Z11" i="36"/>
  <c r="Z13" i="36"/>
  <c r="Z15" i="36"/>
  <c r="AB17" i="36"/>
  <c r="Z18" i="36"/>
  <c r="AB21" i="36"/>
  <c r="Z22" i="36"/>
  <c r="AB12" i="36"/>
  <c r="AB14" i="36"/>
  <c r="Z16" i="36"/>
  <c r="AB19" i="36"/>
  <c r="Z20" i="36"/>
  <c r="AB23" i="36"/>
  <c r="Z25" i="36"/>
  <c r="Z26" i="36"/>
  <c r="Z27" i="36"/>
  <c r="Z28" i="36"/>
  <c r="Z29" i="36"/>
  <c r="Z30" i="36"/>
  <c r="Z31" i="36"/>
  <c r="Z32" i="36"/>
  <c r="X32" i="36" s="1"/>
  <c r="V32" i="36" s="1"/>
  <c r="Z33" i="36"/>
  <c r="X33" i="36" s="1"/>
  <c r="V33" i="36" s="1"/>
  <c r="Z34" i="36"/>
  <c r="X34" i="36" s="1"/>
  <c r="V34" i="36" s="1"/>
  <c r="Z35" i="36"/>
  <c r="X35" i="36" s="1"/>
  <c r="V35" i="36" s="1"/>
  <c r="Z36" i="36"/>
  <c r="X36" i="36" s="1"/>
  <c r="V36" i="36" s="1"/>
  <c r="Z37" i="36"/>
  <c r="X37" i="36" s="1"/>
  <c r="V37" i="36" s="1"/>
  <c r="Z38" i="36"/>
  <c r="X38" i="36" s="1"/>
  <c r="V38" i="36" s="1"/>
  <c r="Z39" i="36"/>
  <c r="X39" i="36" s="1"/>
  <c r="V39" i="36" s="1"/>
  <c r="Z40" i="36"/>
  <c r="X40" i="36" s="1"/>
  <c r="V40" i="36" s="1"/>
  <c r="AB41" i="36" l="1"/>
  <c r="T41" i="36"/>
  <c r="L44" i="36" s="1"/>
  <c r="T44" i="36" s="1"/>
  <c r="J11" i="36"/>
  <c r="J41" i="36"/>
  <c r="AG41" i="36"/>
  <c r="X31" i="36"/>
  <c r="V31" i="36" s="1"/>
  <c r="X30" i="36"/>
  <c r="V30" i="36" s="1"/>
  <c r="X29" i="36"/>
  <c r="V29" i="36" s="1"/>
  <c r="X28" i="36"/>
  <c r="V28" i="36" s="1"/>
  <c r="X27" i="36"/>
  <c r="V27" i="36" s="1"/>
  <c r="X26" i="36"/>
  <c r="V26" i="36" s="1"/>
  <c r="X25" i="36"/>
  <c r="V25" i="36" s="1"/>
  <c r="X22" i="36"/>
  <c r="V22" i="36" s="1"/>
  <c r="X20" i="36"/>
  <c r="V20" i="36" s="1"/>
  <c r="X18" i="36"/>
  <c r="V18" i="36" s="1"/>
  <c r="X16" i="36"/>
  <c r="V16" i="36" s="1"/>
  <c r="X15" i="36"/>
  <c r="V15" i="36" s="1"/>
  <c r="X13" i="36"/>
  <c r="V13" i="36" s="1"/>
  <c r="X11" i="36"/>
  <c r="V11" i="36" s="1"/>
  <c r="J23" i="36"/>
  <c r="X23" i="36"/>
  <c r="V23" i="36" s="1"/>
  <c r="J24" i="36"/>
  <c r="X24" i="36"/>
  <c r="V24" i="36" s="1"/>
  <c r="J21" i="36"/>
  <c r="X21" i="36"/>
  <c r="V21" i="36" s="1"/>
  <c r="J19" i="36"/>
  <c r="X19" i="36"/>
  <c r="V19" i="36" s="1"/>
  <c r="J14" i="36"/>
  <c r="X14" i="36"/>
  <c r="V14" i="36" s="1"/>
  <c r="J12" i="36"/>
  <c r="X12" i="36"/>
  <c r="V12" i="36" s="1"/>
  <c r="J17" i="36"/>
  <c r="X17" i="36"/>
  <c r="V17" i="36" s="1"/>
  <c r="V41" i="36" l="1"/>
  <c r="L45" i="36" s="1"/>
  <c r="T45" i="36" s="1"/>
  <c r="AD41" i="36"/>
  <c r="AE41" i="36"/>
  <c r="AI41" i="36" s="1"/>
  <c r="E47" i="36" l="1"/>
  <c r="F11" i="31"/>
  <c r="G11" i="31" s="1"/>
  <c r="G27" i="31" s="1"/>
  <c r="C11" i="31"/>
  <c r="T47" i="36" l="1"/>
  <c r="V9" i="28"/>
  <c r="H11" i="31"/>
  <c r="H27" i="31" s="1"/>
</calcChain>
</file>

<file path=xl/sharedStrings.xml><?xml version="1.0" encoding="utf-8"?>
<sst xmlns="http://schemas.openxmlformats.org/spreadsheetml/2006/main" count="174" uniqueCount="82">
  <si>
    <t>：</t>
    <phoneticPr fontId="2"/>
  </si>
  <si>
    <t>終了</t>
    <rPh sb="0" eb="2">
      <t>シュウリョウ</t>
    </rPh>
    <phoneticPr fontId="2"/>
  </si>
  <si>
    <t>作業時間</t>
    <rPh sb="0" eb="2">
      <t>サギョウ</t>
    </rPh>
    <rPh sb="2" eb="4">
      <t>ジカン</t>
    </rPh>
    <phoneticPr fontId="2"/>
  </si>
  <si>
    <t>深夜</t>
    <rPh sb="0" eb="2">
      <t>シンヤ</t>
    </rPh>
    <phoneticPr fontId="2"/>
  </si>
  <si>
    <t>開始</t>
    <rPh sb="0" eb="2">
      <t>カイシ</t>
    </rPh>
    <phoneticPr fontId="2"/>
  </si>
  <si>
    <t>時間区分</t>
    <rPh sb="0" eb="2">
      <t>ジカン</t>
    </rPh>
    <rPh sb="2" eb="4">
      <t>クブン</t>
    </rPh>
    <phoneticPr fontId="2"/>
  </si>
  <si>
    <t>計</t>
    <rPh sb="0" eb="1">
      <t>ケイ</t>
    </rPh>
    <phoneticPr fontId="3"/>
  </si>
  <si>
    <t>円</t>
    <rPh sb="0" eb="1">
      <t>エン</t>
    </rPh>
    <phoneticPr fontId="3"/>
  </si>
  <si>
    <t>作業費(円)</t>
    <rPh sb="0" eb="2">
      <t>サギョウ</t>
    </rPh>
    <rPh sb="2" eb="3">
      <t>ヒ</t>
    </rPh>
    <rPh sb="4" eb="5">
      <t>エン</t>
    </rPh>
    <phoneticPr fontId="3"/>
  </si>
  <si>
    <t>作業時間内訳</t>
    <rPh sb="0" eb="2">
      <t>サギョウ</t>
    </rPh>
    <rPh sb="2" eb="4">
      <t>ジカン</t>
    </rPh>
    <rPh sb="4" eb="6">
      <t>ウチワケ</t>
    </rPh>
    <phoneticPr fontId="3"/>
  </si>
  <si>
    <t>作業日</t>
    <rPh sb="0" eb="2">
      <t>サギョウ</t>
    </rPh>
    <rPh sb="2" eb="3">
      <t>ヒ</t>
    </rPh>
    <phoneticPr fontId="3"/>
  </si>
  <si>
    <t>振込口座</t>
    <rPh sb="0" eb="2">
      <t>フリコミ</t>
    </rPh>
    <rPh sb="2" eb="4">
      <t>コウザ</t>
    </rPh>
    <phoneticPr fontId="3"/>
  </si>
  <si>
    <t>口座番号</t>
    <rPh sb="0" eb="2">
      <t>コウザ</t>
    </rPh>
    <rPh sb="2" eb="4">
      <t>バンゴウ</t>
    </rPh>
    <phoneticPr fontId="3"/>
  </si>
  <si>
    <t>十日町市長　様</t>
    <phoneticPr fontId="3"/>
  </si>
  <si>
    <t>夜間（非表示）</t>
    <rPh sb="0" eb="2">
      <t>ヤカン</t>
    </rPh>
    <rPh sb="3" eb="6">
      <t>ヒヒョウジ</t>
    </rPh>
    <phoneticPr fontId="2"/>
  </si>
  <si>
    <t>作業費(税抜）</t>
    <rPh sb="0" eb="2">
      <t>サギョウ</t>
    </rPh>
    <rPh sb="2" eb="3">
      <t>ヒ</t>
    </rPh>
    <rPh sb="4" eb="5">
      <t>ゼイ</t>
    </rPh>
    <rPh sb="5" eb="6">
      <t>ヌ</t>
    </rPh>
    <phoneticPr fontId="3"/>
  </si>
  <si>
    <t>預金種別
（○で囲む）</t>
    <rPh sb="0" eb="2">
      <t>ヨキン</t>
    </rPh>
    <rPh sb="2" eb="4">
      <t>シュベツ</t>
    </rPh>
    <phoneticPr fontId="3"/>
  </si>
  <si>
    <t>No.</t>
    <phoneticPr fontId="2"/>
  </si>
  <si>
    <t>町内名</t>
    <rPh sb="0" eb="2">
      <t>チョウナイ</t>
    </rPh>
    <rPh sb="2" eb="3">
      <t>メイ</t>
    </rPh>
    <phoneticPr fontId="2"/>
  </si>
  <si>
    <t>認定外道路除雪　稼働時間明細書</t>
    <phoneticPr fontId="3"/>
  </si>
  <si>
    <t>十日町市長　様</t>
    <rPh sb="0" eb="3">
      <t>トオカマチ</t>
    </rPh>
    <rPh sb="3" eb="5">
      <t>シチョウ</t>
    </rPh>
    <rPh sb="6" eb="7">
      <t>サマ</t>
    </rPh>
    <phoneticPr fontId="2"/>
  </si>
  <si>
    <t>（単位：円）</t>
    <rPh sb="1" eb="3">
      <t>タンイ</t>
    </rPh>
    <rPh sb="4" eb="5">
      <t>エン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</si>
  <si>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</si>
  <si>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</si>
  <si>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</si>
  <si>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</si>
  <si>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</si>
  <si>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</si>
  <si>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請　求　額　合　計</t>
    <rPh sb="0" eb="1">
      <t>ショウ</t>
    </rPh>
    <rPh sb="2" eb="3">
      <t>モトム</t>
    </rPh>
    <rPh sb="4" eb="5">
      <t>ガク</t>
    </rPh>
    <rPh sb="6" eb="7">
      <t>ゴウ</t>
    </rPh>
    <rPh sb="8" eb="9">
      <t>ケイ</t>
    </rPh>
    <phoneticPr fontId="2"/>
  </si>
  <si>
    <r>
      <t xml:space="preserve">補助率
</t>
    </r>
    <r>
      <rPr>
        <sz val="9"/>
        <rFont val="HG丸ｺﾞｼｯｸM-PRO"/>
        <family val="3"/>
        <charset val="128"/>
      </rPr>
      <t>（％）</t>
    </r>
    <rPh sb="0" eb="3">
      <t>ホジョリツ</t>
    </rPh>
    <phoneticPr fontId="2"/>
  </si>
  <si>
    <r>
      <rPr>
        <sz val="10"/>
        <rFont val="HG丸ｺﾞｼｯｸM-PRO"/>
        <family val="3"/>
        <charset val="128"/>
      </rPr>
      <t>町内請求額</t>
    </r>
    <r>
      <rPr>
        <sz val="11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（Ａ-E）　　　　　　</t>
    </r>
    <rPh sb="0" eb="2">
      <t>チョウナイ</t>
    </rPh>
    <rPh sb="2" eb="4">
      <t>セイキュウ</t>
    </rPh>
    <rPh sb="4" eb="5">
      <t>ガク</t>
    </rPh>
    <phoneticPr fontId="2"/>
  </si>
  <si>
    <r>
      <rPr>
        <b/>
        <sz val="10"/>
        <rFont val="HG丸ｺﾞｼｯｸM-PRO"/>
        <family val="3"/>
        <charset val="128"/>
      </rPr>
      <t>市請求額
（補助金額）</t>
    </r>
    <r>
      <rPr>
        <sz val="11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（Ｄ×1.10）　　　　　　
※円未満切り捨て</t>
    </r>
    <rPh sb="28" eb="31">
      <t>エンミマン</t>
    </rPh>
    <rPh sb="31" eb="32">
      <t>キ</t>
    </rPh>
    <rPh sb="33" eb="34">
      <t>ス</t>
    </rPh>
    <phoneticPr fontId="2"/>
  </si>
  <si>
    <r>
      <rPr>
        <sz val="10"/>
        <rFont val="HG丸ｺﾞｼｯｸM-PRO"/>
        <family val="3"/>
        <charset val="128"/>
      </rPr>
      <t>補助対象経費</t>
    </r>
    <r>
      <rPr>
        <sz val="9"/>
        <rFont val="HG丸ｺﾞｼｯｸM-PRO"/>
        <family val="3"/>
        <charset val="128"/>
      </rPr>
      <t xml:space="preserve">
（Ｂ×Ｃ％）
※円未満
切り捨て</t>
    </r>
    <rPh sb="0" eb="2">
      <t>ホジョ</t>
    </rPh>
    <rPh sb="2" eb="4">
      <t>タイショウ</t>
    </rPh>
    <rPh sb="4" eb="6">
      <t>ケイヒ</t>
    </rPh>
    <rPh sb="15" eb="16">
      <t>エン</t>
    </rPh>
    <rPh sb="16" eb="18">
      <t>ミマン</t>
    </rPh>
    <rPh sb="19" eb="20">
      <t>キ</t>
    </rPh>
    <rPh sb="21" eb="22">
      <t>ス</t>
    </rPh>
    <phoneticPr fontId="2"/>
  </si>
  <si>
    <r>
      <rPr>
        <sz val="10"/>
        <rFont val="HG丸ｺﾞｼｯｸM-PRO"/>
        <family val="3"/>
        <charset val="128"/>
      </rPr>
      <t>作業費</t>
    </r>
    <r>
      <rPr>
        <sz val="11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（単価×時間）
※税抜</t>
    </r>
    <rPh sb="0" eb="2">
      <t>サギョウ</t>
    </rPh>
    <rPh sb="2" eb="3">
      <t>ヒ</t>
    </rPh>
    <rPh sb="5" eb="7">
      <t>タンカ</t>
    </rPh>
    <rPh sb="8" eb="10">
      <t>ジカン</t>
    </rPh>
    <rPh sb="13" eb="14">
      <t>ゼイ</t>
    </rPh>
    <rPh sb="14" eb="15">
      <t>ヌ</t>
    </rPh>
    <phoneticPr fontId="2"/>
  </si>
  <si>
    <r>
      <rPr>
        <sz val="10"/>
        <rFont val="HG丸ｺﾞｼｯｸM-PRO"/>
        <family val="3"/>
        <charset val="128"/>
      </rPr>
      <t>作業費総額</t>
    </r>
    <r>
      <rPr>
        <sz val="11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※税込、円未満切り捨て</t>
    </r>
    <rPh sb="0" eb="2">
      <t>サギョウ</t>
    </rPh>
    <rPh sb="2" eb="3">
      <t>ヒ</t>
    </rPh>
    <rPh sb="3" eb="5">
      <t>ソウガク</t>
    </rPh>
    <rPh sb="7" eb="9">
      <t>ゼイコ</t>
    </rPh>
    <rPh sb="10" eb="11">
      <t>エン</t>
    </rPh>
    <rPh sb="11" eb="13">
      <t>ミマン</t>
    </rPh>
    <rPh sb="13" eb="14">
      <t>キ</t>
    </rPh>
    <rPh sb="15" eb="16">
      <t>ス</t>
    </rPh>
    <phoneticPr fontId="2"/>
  </si>
  <si>
    <t>㊞</t>
    <phoneticPr fontId="3"/>
  </si>
  <si>
    <t>認定外道路除雪事業補助金請求書</t>
    <rPh sb="0" eb="2">
      <t>ニンテイ</t>
    </rPh>
    <rPh sb="2" eb="3">
      <t>ガイ</t>
    </rPh>
    <rPh sb="3" eb="5">
      <t>ドウロ</t>
    </rPh>
    <rPh sb="5" eb="7">
      <t>ジョセツセイキュウショ</t>
    </rPh>
    <phoneticPr fontId="3"/>
  </si>
  <si>
    <t>日</t>
    <rPh sb="0" eb="1">
      <t>ニチ</t>
    </rPh>
    <phoneticPr fontId="3"/>
  </si>
  <si>
    <t>終了</t>
  </si>
  <si>
    <t>作業時間</t>
    <phoneticPr fontId="3"/>
  </si>
  <si>
    <t>時間（分）</t>
  </si>
  <si>
    <t>　普通</t>
    <rPh sb="1" eb="3">
      <t>フツウ</t>
    </rPh>
    <phoneticPr fontId="3"/>
  </si>
  <si>
    <t>日中
8:00-17:00</t>
    <rPh sb="0" eb="2">
      <t>ニッチュウ</t>
    </rPh>
    <phoneticPr fontId="2"/>
  </si>
  <si>
    <t>夜間
17:00-8:00</t>
    <rPh sb="0" eb="2">
      <t>ヤカン</t>
    </rPh>
    <phoneticPr fontId="3"/>
  </si>
  <si>
    <t>路線名：</t>
    <rPh sb="0" eb="2">
      <t>ロセン</t>
    </rPh>
    <rPh sb="2" eb="3">
      <t>メイ</t>
    </rPh>
    <phoneticPr fontId="3"/>
  </si>
  <si>
    <t>様</t>
    <rPh sb="0" eb="1">
      <t>サマ</t>
    </rPh>
    <phoneticPr fontId="3"/>
  </si>
  <si>
    <t>町内名</t>
    <rPh sb="0" eb="2">
      <t>チョウナイ</t>
    </rPh>
    <rPh sb="2" eb="3">
      <t>メイ</t>
    </rPh>
    <phoneticPr fontId="3"/>
  </si>
  <si>
    <t>ドーザ、ハンドガイド等</t>
    <rPh sb="10" eb="11">
      <t>トウ</t>
    </rPh>
    <phoneticPr fontId="3"/>
  </si>
  <si>
    <t>規格（t/kw/㎥）：</t>
    <rPh sb="0" eb="2">
      <t>キカク</t>
    </rPh>
    <phoneticPr fontId="3"/>
  </si>
  <si>
    <t>長岡000あ12-34</t>
    <rPh sb="0" eb="2">
      <t>ナガオカ</t>
    </rPh>
    <phoneticPr fontId="3"/>
  </si>
  <si>
    <t>㈱○○建設</t>
    <rPh sb="3" eb="5">
      <t>ケンセツ</t>
    </rPh>
    <phoneticPr fontId="3"/>
  </si>
  <si>
    <t>金融機関</t>
    <rPh sb="0" eb="2">
      <t>キンユウ</t>
    </rPh>
    <rPh sb="2" eb="4">
      <t>キカン</t>
    </rPh>
    <phoneticPr fontId="3"/>
  </si>
  <si>
    <t>代表者名</t>
    <rPh sb="0" eb="3">
      <t>ダイヒョウシャ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</si>
  <si>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</si>
  <si>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口座名義人</t>
    <phoneticPr fontId="3"/>
  </si>
  <si>
    <t>（カ　　ナ）</t>
    <phoneticPr fontId="3"/>
  </si>
  <si>
    <t>当座</t>
    <rPh sb="0" eb="2">
      <t>トウザ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</si>
  <si>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</si>
  <si>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</si>
  <si>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</si>
  <si>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</si>
  <si>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支 店 名</t>
    <rPh sb="0" eb="1">
      <t>シ</t>
    </rPh>
    <rPh sb="2" eb="3">
      <t>ミセ</t>
    </rPh>
    <rPh sb="4" eb="5">
      <t>ナ</t>
    </rPh>
    <phoneticPr fontId="3"/>
  </si>
  <si>
    <t>　請 求 額　</t>
    <rPh sb="1" eb="2">
      <t>ショウ</t>
    </rPh>
    <rPh sb="3" eb="4">
      <t>モトム</t>
    </rPh>
    <rPh sb="5" eb="6">
      <t>ガク</t>
    </rPh>
    <phoneticPr fontId="3"/>
  </si>
  <si>
    <t>除雪請負者：　</t>
    <rPh sb="0" eb="2">
      <t>ジョセツ</t>
    </rPh>
    <rPh sb="2" eb="4">
      <t>ウケオイ</t>
    </rPh>
    <rPh sb="4" eb="5">
      <t>シャ</t>
    </rPh>
    <phoneticPr fontId="3"/>
  </si>
  <si>
    <t>除雪請負者</t>
    <rPh sb="0" eb="2">
      <t>ジョセツ</t>
    </rPh>
    <rPh sb="2" eb="4">
      <t>ウケオイ</t>
    </rPh>
    <rPh sb="4" eb="5">
      <t>シャ</t>
    </rPh>
    <phoneticPr fontId="2"/>
  </si>
  <si>
    <t>請負者名</t>
    <rPh sb="0" eb="2">
      <t>ウケオイ</t>
    </rPh>
    <rPh sb="2" eb="3">
      <t>シャ</t>
    </rPh>
    <rPh sb="3" eb="4">
      <t>メイ</t>
    </rPh>
    <phoneticPr fontId="3"/>
  </si>
  <si>
    <t>住　　所</t>
    <rPh sb="0" eb="1">
      <t>ジュウ</t>
    </rPh>
    <rPh sb="3" eb="4">
      <t>ショ</t>
    </rPh>
    <phoneticPr fontId="3"/>
  </si>
  <si>
    <t>機械名（型式）：</t>
    <rPh sb="0" eb="2">
      <t>キカイ</t>
    </rPh>
    <rPh sb="2" eb="3">
      <t>メイ</t>
    </rPh>
    <rPh sb="4" eb="6">
      <t>カタシキ</t>
    </rPh>
    <phoneticPr fontId="2"/>
  </si>
  <si>
    <t>登録番号：</t>
    <rPh sb="0" eb="2">
      <t>トウロク</t>
    </rPh>
    <rPh sb="2" eb="4">
      <t>バンゴウ</t>
    </rPh>
    <phoneticPr fontId="2"/>
  </si>
  <si>
    <t>月分</t>
    <rPh sb="0" eb="1">
      <t>ガツ</t>
    </rPh>
    <rPh sb="1" eb="2">
      <t>ブン</t>
    </rPh>
    <phoneticPr fontId="3"/>
  </si>
  <si>
    <t>日中（8：00～17：00）</t>
    <rPh sb="0" eb="2">
      <t>ニッチュウ</t>
    </rPh>
    <phoneticPr fontId="3"/>
  </si>
  <si>
    <t>夜間（17：00～8：00）</t>
    <rPh sb="0" eb="2">
      <t>ヤカン</t>
    </rPh>
    <phoneticPr fontId="3"/>
  </si>
  <si>
    <t>区分</t>
    <rPh sb="0" eb="2">
      <t>クブン</t>
    </rPh>
    <phoneticPr fontId="3"/>
  </si>
  <si>
    <t>1時間当たり単価（円）</t>
    <rPh sb="1" eb="3">
      <t>ジカン</t>
    </rPh>
    <rPh sb="3" eb="4">
      <t>ア</t>
    </rPh>
    <rPh sb="6" eb="8">
      <t>タンカ</t>
    </rPh>
    <rPh sb="9" eb="10">
      <t>エン</t>
    </rPh>
    <phoneticPr fontId="3"/>
  </si>
  <si>
    <t>（1円未満切捨）</t>
    <rPh sb="2" eb="3">
      <t>エン</t>
    </rPh>
    <rPh sb="3" eb="5">
      <t>ミマン</t>
    </rPh>
    <rPh sb="5" eb="6">
      <t>キ</t>
    </rPh>
    <rPh sb="6" eb="7">
      <t>ス</t>
    </rPh>
    <phoneticPr fontId="3"/>
  </si>
  <si>
    <t>町内請求額</t>
    <rPh sb="0" eb="2">
      <t>チョウナイ</t>
    </rPh>
    <rPh sb="2" eb="5">
      <t>セイキュウガク</t>
    </rPh>
    <phoneticPr fontId="3"/>
  </si>
  <si>
    <t>○t</t>
    <phoneticPr fontId="3"/>
  </si>
  <si>
    <t>￥</t>
    <phoneticPr fontId="3"/>
  </si>
  <si>
    <t>令和○年度</t>
    <rPh sb="0" eb="2">
      <t>レイワ</t>
    </rPh>
    <rPh sb="3" eb="5">
      <t>ネンド</t>
    </rPh>
    <phoneticPr fontId="3"/>
  </si>
  <si>
    <t>○</t>
    <phoneticPr fontId="3"/>
  </si>
  <si>
    <t>令和○年</t>
    <rPh sb="0" eb="2">
      <t>レイワ</t>
    </rPh>
    <rPh sb="3" eb="4">
      <t>ネン</t>
    </rPh>
    <phoneticPr fontId="3"/>
  </si>
  <si>
    <t>　令和○年度において、別紙のとおり認定外道路の除雪事業を実施したので、作業費の市負担分を請求します。</t>
    <rPh sb="1" eb="3">
      <t>レイワ</t>
    </rPh>
    <rPh sb="4" eb="5">
      <t>ネン</t>
    </rPh>
    <rPh sb="5" eb="6">
      <t>ド</t>
    </rPh>
    <rPh sb="11" eb="13">
      <t>ベッシ</t>
    </rPh>
    <rPh sb="17" eb="19">
      <t>ニンテイ</t>
    </rPh>
    <rPh sb="19" eb="20">
      <t>ガイ</t>
    </rPh>
    <rPh sb="20" eb="22">
      <t>ドウロ</t>
    </rPh>
    <rPh sb="23" eb="25">
      <t>ジョセツ</t>
    </rPh>
    <rPh sb="25" eb="27">
      <t>ジギョウ</t>
    </rPh>
    <rPh sb="28" eb="30">
      <t>ジッシ</t>
    </rPh>
    <rPh sb="35" eb="37">
      <t>サギョウ</t>
    </rPh>
    <rPh sb="37" eb="38">
      <t>ヒ</t>
    </rPh>
    <rPh sb="39" eb="40">
      <t>シ</t>
    </rPh>
    <rPh sb="40" eb="42">
      <t>フタン</t>
    </rPh>
    <rPh sb="42" eb="43">
      <t>ブン</t>
    </rPh>
    <rPh sb="44" eb="46">
      <t>セイキュウ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</si>
</sst>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h:mm;@"/>
    <numFmt numFmtId="177" formatCode="00"/>
    <numFmt numFmtId="178" formatCode="[h]:mm"/>
    <numFmt numFmtId="179" formatCode="#,##0_);[Red]\(#,##0\)"/>
    <numFmt numFmtId="180" formatCode="[mm];@"/>
    <numFmt numFmtId="181" formatCode="#&quot;月分&quot;"/>
    <numFmt numFmtId="182" formatCode="&quot;令和&quot;#&quot;年&quot;"/>
  </numFmts>
  <fonts count="3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u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8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2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theme="0" tint="-0.3499862666707357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21" fillId="0" borderId="0"/>
    <xf numFmtId="0" fontId="1" fillId="0" borderId="0">
      <alignment vertical="center"/>
    </xf>
  </cellStyleXfs>
  <cellXfs count="308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>
      <alignment vertical="center"/>
    </xf>
    <xf numFmtId="0" fontId="4" fillId="0" borderId="9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>
      <alignment horizontal="center" vertical="center" shrinkToFit="1"/>
    </xf>
    <xf numFmtId="177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8" fillId="0" borderId="0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Alignment="1"/>
    <xf numFmtId="0" fontId="0" fillId="0" borderId="0" xfId="0" applyFont="1" applyBorder="1" applyAlignme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15"/>
    </xf>
    <xf numFmtId="0" fontId="12" fillId="0" borderId="0" xfId="0" applyFont="1" applyAlignment="1">
      <alignment horizontal="justify" vertical="center"/>
    </xf>
    <xf numFmtId="0" fontId="0" fillId="0" borderId="0" xfId="0" applyBorder="1">
      <alignment vertical="center"/>
    </xf>
    <xf numFmtId="0" fontId="14" fillId="0" borderId="0" xfId="0" applyFont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vertical="center"/>
    </xf>
    <xf numFmtId="0" fontId="17" fillId="0" borderId="0" xfId="2" applyFont="1"/>
    <xf numFmtId="0" fontId="21" fillId="0" borderId="0" xfId="2"/>
    <xf numFmtId="0" fontId="17" fillId="0" borderId="1" xfId="2" applyFont="1" applyBorder="1"/>
    <xf numFmtId="0" fontId="17" fillId="0" borderId="0" xfId="2" applyFont="1" applyBorder="1"/>
    <xf numFmtId="0" fontId="22" fillId="0" borderId="0" xfId="2" applyFont="1" applyBorder="1"/>
    <xf numFmtId="0" fontId="22" fillId="0" borderId="0" xfId="2" applyFont="1"/>
    <xf numFmtId="0" fontId="22" fillId="0" borderId="0" xfId="2" applyFont="1" applyAlignment="1">
      <alignment horizontal="right"/>
    </xf>
    <xf numFmtId="0" fontId="17" fillId="0" borderId="0" xfId="2" applyFont="1" applyAlignment="1">
      <alignment horizontal="right"/>
    </xf>
    <xf numFmtId="0" fontId="17" fillId="0" borderId="26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 wrapText="1"/>
    </xf>
    <xf numFmtId="0" fontId="20" fillId="0" borderId="8" xfId="2" applyFont="1" applyBorder="1" applyAlignment="1">
      <alignment horizontal="center" vertical="center" wrapText="1"/>
    </xf>
    <xf numFmtId="0" fontId="19" fillId="0" borderId="24" xfId="2" applyFont="1" applyFill="1" applyBorder="1" applyAlignment="1">
      <alignment horizontal="center" vertical="center" wrapText="1"/>
    </xf>
    <xf numFmtId="0" fontId="19" fillId="0" borderId="25" xfId="2" applyFont="1" applyBorder="1" applyAlignment="1">
      <alignment horizontal="center" vertical="center" wrapText="1"/>
    </xf>
    <xf numFmtId="0" fontId="19" fillId="0" borderId="29" xfId="2" applyFont="1" applyBorder="1" applyAlignment="1">
      <alignment horizontal="center" vertical="center" wrapText="1"/>
    </xf>
    <xf numFmtId="0" fontId="17" fillId="0" borderId="30" xfId="2" applyFont="1" applyBorder="1"/>
    <xf numFmtId="0" fontId="17" fillId="0" borderId="7" xfId="2" applyFont="1" applyBorder="1"/>
    <xf numFmtId="0" fontId="17" fillId="0" borderId="5" xfId="2" applyFont="1" applyBorder="1"/>
    <xf numFmtId="0" fontId="17" fillId="0" borderId="31" xfId="2" applyFont="1" applyBorder="1"/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38" fontId="20" fillId="0" borderId="7" xfId="1" applyFont="1" applyBorder="1" applyAlignment="1">
      <alignment vertical="center"/>
    </xf>
    <xf numFmtId="38" fontId="20" fillId="0" borderId="5" xfId="1" applyFont="1" applyBorder="1" applyAlignment="1">
      <alignment vertical="center"/>
    </xf>
    <xf numFmtId="38" fontId="20" fillId="0" borderId="31" xfId="2" applyNumberFormat="1" applyFont="1" applyBorder="1" applyAlignment="1">
      <alignment vertical="center"/>
    </xf>
    <xf numFmtId="0" fontId="17" fillId="0" borderId="17" xfId="2" applyFont="1" applyBorder="1"/>
    <xf numFmtId="0" fontId="17" fillId="0" borderId="16" xfId="2" applyFont="1" applyBorder="1"/>
    <xf numFmtId="0" fontId="17" fillId="0" borderId="20" xfId="2" applyFont="1" applyBorder="1"/>
    <xf numFmtId="0" fontId="17" fillId="0" borderId="32" xfId="2" applyFont="1" applyBorder="1"/>
    <xf numFmtId="38" fontId="17" fillId="0" borderId="34" xfId="2" applyNumberFormat="1" applyFont="1" applyBorder="1" applyAlignment="1"/>
    <xf numFmtId="38" fontId="17" fillId="0" borderId="36" xfId="2" applyNumberFormat="1" applyFont="1" applyBorder="1"/>
    <xf numFmtId="0" fontId="1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0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 shrinkToFit="1"/>
    </xf>
    <xf numFmtId="38" fontId="5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26" fillId="0" borderId="0" xfId="0" applyNumberFormat="1" applyFont="1" applyFill="1" applyBorder="1" applyAlignment="1">
      <alignment vertical="center"/>
    </xf>
    <xf numFmtId="38" fontId="10" fillId="0" borderId="0" xfId="0" applyNumberFormat="1" applyFont="1" applyFill="1" applyBorder="1" applyAlignment="1">
      <alignment vertical="center"/>
    </xf>
    <xf numFmtId="38" fontId="10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16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 shrinkToFit="1"/>
    </xf>
    <xf numFmtId="0" fontId="16" fillId="0" borderId="4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16" fillId="0" borderId="53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/>
    <xf numFmtId="0" fontId="16" fillId="0" borderId="0" xfId="0" applyFont="1" applyBorder="1" applyAlignment="1">
      <alignment horizontal="right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5" fillId="0" borderId="0" xfId="0" applyFont="1" applyBorder="1" applyAlignment="1">
      <alignment horizontal="right" vertical="center"/>
    </xf>
    <xf numFmtId="38" fontId="15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21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2" fillId="3" borderId="0" xfId="0" applyFont="1" applyFill="1">
      <alignment vertical="center"/>
    </xf>
    <xf numFmtId="0" fontId="12" fillId="3" borderId="20" xfId="0" applyFont="1" applyFill="1" applyBorder="1" applyAlignment="1">
      <alignment vertical="center"/>
    </xf>
    <xf numFmtId="0" fontId="12" fillId="3" borderId="62" xfId="0" applyFont="1" applyFill="1" applyBorder="1">
      <alignment vertical="center"/>
    </xf>
    <xf numFmtId="0" fontId="12" fillId="3" borderId="9" xfId="0" applyFont="1" applyFill="1" applyBorder="1">
      <alignment vertical="center"/>
    </xf>
    <xf numFmtId="0" fontId="12" fillId="3" borderId="78" xfId="0" applyFont="1" applyFill="1" applyBorder="1">
      <alignment vertical="center"/>
    </xf>
    <xf numFmtId="182" fontId="29" fillId="3" borderId="1" xfId="2" applyNumberFormat="1" applyFont="1" applyFill="1" applyBorder="1" applyAlignment="1">
      <alignment horizontal="center"/>
    </xf>
    <xf numFmtId="181" fontId="29" fillId="3" borderId="1" xfId="2" applyNumberFormat="1" applyFont="1" applyFill="1" applyBorder="1" applyAlignment="1">
      <alignment horizontal="center"/>
    </xf>
    <xf numFmtId="38" fontId="28" fillId="3" borderId="7" xfId="2" applyNumberFormat="1" applyFont="1" applyFill="1" applyBorder="1" applyAlignment="1">
      <alignment vertical="center"/>
    </xf>
    <xf numFmtId="0" fontId="28" fillId="3" borderId="7" xfId="2" applyFont="1" applyFill="1" applyBorder="1" applyAlignment="1">
      <alignment horizontal="center" vertical="center"/>
    </xf>
    <xf numFmtId="0" fontId="27" fillId="3" borderId="43" xfId="0" applyFont="1" applyFill="1" applyBorder="1">
      <alignment vertical="center"/>
    </xf>
    <xf numFmtId="0" fontId="27" fillId="3" borderId="7" xfId="0" applyFont="1" applyFill="1" applyBorder="1">
      <alignment vertical="center"/>
    </xf>
    <xf numFmtId="0" fontId="27" fillId="3" borderId="46" xfId="0" applyFont="1" applyFill="1" applyBorder="1">
      <alignment vertical="center"/>
    </xf>
    <xf numFmtId="0" fontId="27" fillId="3" borderId="52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46" xfId="0" applyFont="1" applyFill="1" applyBorder="1">
      <alignment vertical="center"/>
    </xf>
    <xf numFmtId="0" fontId="5" fillId="3" borderId="52" xfId="0" applyFont="1" applyFill="1" applyBorder="1">
      <alignment vertical="center"/>
    </xf>
    <xf numFmtId="0" fontId="27" fillId="3" borderId="42" xfId="0" applyFont="1" applyFill="1" applyBorder="1" applyAlignment="1" applyProtection="1">
      <alignment horizontal="center" vertical="center"/>
      <protection locked="0"/>
    </xf>
    <xf numFmtId="0" fontId="27" fillId="3" borderId="5" xfId="0" applyFont="1" applyFill="1" applyBorder="1" applyAlignment="1" applyProtection="1">
      <alignment horizontal="center" vertical="center"/>
      <protection locked="0"/>
    </xf>
    <xf numFmtId="0" fontId="27" fillId="3" borderId="6" xfId="0" applyFont="1" applyFill="1" applyBorder="1" applyAlignment="1" applyProtection="1">
      <alignment horizontal="center" vertical="center"/>
      <protection locked="0"/>
    </xf>
    <xf numFmtId="0" fontId="27" fillId="3" borderId="48" xfId="0" applyFont="1" applyFill="1" applyBorder="1" applyAlignment="1" applyProtection="1">
      <alignment horizontal="center" vertical="center"/>
      <protection locked="0"/>
    </xf>
    <xf numFmtId="0" fontId="27" fillId="3" borderId="54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48" xfId="0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177" fontId="27" fillId="3" borderId="39" xfId="0" applyNumberFormat="1" applyFont="1" applyFill="1" applyBorder="1" applyAlignment="1" applyProtection="1">
      <alignment horizontal="center" vertical="center"/>
      <protection locked="0"/>
    </xf>
    <xf numFmtId="0" fontId="27" fillId="3" borderId="41" xfId="0" applyFont="1" applyFill="1" applyBorder="1" applyAlignment="1" applyProtection="1">
      <alignment horizontal="center" vertical="center"/>
      <protection locked="0"/>
    </xf>
    <xf numFmtId="177" fontId="27" fillId="3" borderId="40" xfId="0" applyNumberFormat="1" applyFont="1" applyFill="1" applyBorder="1" applyAlignment="1" applyProtection="1">
      <alignment horizontal="center" vertical="center"/>
      <protection locked="0"/>
    </xf>
    <xf numFmtId="0" fontId="27" fillId="3" borderId="37" xfId="0" applyFont="1" applyFill="1" applyBorder="1" applyAlignment="1" applyProtection="1">
      <alignment horizontal="center" vertical="center"/>
      <protection locked="0"/>
    </xf>
    <xf numFmtId="177" fontId="27" fillId="3" borderId="49" xfId="0" applyNumberFormat="1" applyFont="1" applyFill="1" applyBorder="1" applyAlignment="1" applyProtection="1">
      <alignment horizontal="center" vertical="center"/>
      <protection locked="0"/>
    </xf>
    <xf numFmtId="0" fontId="27" fillId="3" borderId="50" xfId="0" applyFont="1" applyFill="1" applyBorder="1" applyAlignment="1" applyProtection="1">
      <alignment horizontal="center" vertical="center"/>
      <protection locked="0"/>
    </xf>
    <xf numFmtId="177" fontId="27" fillId="3" borderId="56" xfId="0" applyNumberFormat="1" applyFont="1" applyFill="1" applyBorder="1" applyAlignment="1" applyProtection="1">
      <alignment horizontal="center" vertical="center"/>
      <protection locked="0"/>
    </xf>
    <xf numFmtId="0" fontId="27" fillId="3" borderId="57" xfId="0" applyFont="1" applyFill="1" applyBorder="1" applyAlignment="1" applyProtection="1">
      <alignment horizontal="center" vertical="center"/>
      <protection locked="0"/>
    </xf>
    <xf numFmtId="177" fontId="5" fillId="3" borderId="40" xfId="0" applyNumberFormat="1" applyFont="1" applyFill="1" applyBorder="1" applyAlignment="1" applyProtection="1">
      <alignment horizontal="center" vertical="center"/>
      <protection locked="0"/>
    </xf>
    <xf numFmtId="0" fontId="5" fillId="3" borderId="37" xfId="0" applyFont="1" applyFill="1" applyBorder="1" applyAlignment="1" applyProtection="1">
      <alignment horizontal="center" vertical="center"/>
      <protection locked="0"/>
    </xf>
    <xf numFmtId="177" fontId="5" fillId="3" borderId="49" xfId="0" applyNumberFormat="1" applyFont="1" applyFill="1" applyBorder="1" applyAlignment="1" applyProtection="1">
      <alignment horizontal="center" vertical="center"/>
      <protection locked="0"/>
    </xf>
    <xf numFmtId="0" fontId="5" fillId="3" borderId="50" xfId="0" applyFont="1" applyFill="1" applyBorder="1" applyAlignment="1" applyProtection="1">
      <alignment horizontal="center" vertical="center"/>
      <protection locked="0"/>
    </xf>
    <xf numFmtId="177" fontId="5" fillId="3" borderId="56" xfId="0" applyNumberFormat="1" applyFont="1" applyFill="1" applyBorder="1" applyAlignment="1" applyProtection="1">
      <alignment horizontal="center" vertical="center"/>
      <protection locked="0"/>
    </xf>
    <xf numFmtId="0" fontId="5" fillId="3" borderId="57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>
      <alignment vertical="center"/>
    </xf>
    <xf numFmtId="180" fontId="5" fillId="0" borderId="0" xfId="0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 shrinkToFit="1"/>
    </xf>
    <xf numFmtId="0" fontId="5" fillId="4" borderId="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 applyProtection="1">
      <alignment vertical="center" shrinkToFit="1"/>
      <protection locked="0"/>
    </xf>
    <xf numFmtId="0" fontId="4" fillId="4" borderId="0" xfId="0" applyFont="1" applyFill="1">
      <alignment vertical="center"/>
    </xf>
    <xf numFmtId="178" fontId="5" fillId="4" borderId="0" xfId="0" applyNumberFormat="1" applyFont="1" applyFill="1" applyBorder="1" applyAlignment="1">
      <alignment horizontal="center" vertical="center"/>
    </xf>
    <xf numFmtId="178" fontId="5" fillId="4" borderId="22" xfId="0" applyNumberFormat="1" applyFont="1" applyFill="1" applyBorder="1" applyAlignment="1">
      <alignment horizontal="center" vertical="center"/>
    </xf>
    <xf numFmtId="177" fontId="5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7" fillId="3" borderId="0" xfId="0" applyFont="1" applyFill="1" applyBorder="1">
      <alignment vertical="center"/>
    </xf>
    <xf numFmtId="0" fontId="11" fillId="0" borderId="0" xfId="0" applyFont="1" applyFill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38" fontId="5" fillId="0" borderId="5" xfId="0" applyNumberFormat="1" applyFont="1" applyFill="1" applyBorder="1" applyAlignment="1">
      <alignment horizontal="center" vertical="center"/>
    </xf>
    <xf numFmtId="38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0" fontId="5" fillId="0" borderId="0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176" fontId="5" fillId="4" borderId="0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43" xfId="0" applyNumberFormat="1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176" fontId="5" fillId="0" borderId="43" xfId="0" applyNumberFormat="1" applyFont="1" applyFill="1" applyBorder="1" applyAlignment="1">
      <alignment horizontal="center" vertical="center"/>
    </xf>
    <xf numFmtId="176" fontId="5" fillId="0" borderId="51" xfId="0" applyNumberFormat="1" applyFont="1" applyFill="1" applyBorder="1" applyAlignment="1">
      <alignment horizontal="center" vertical="center" shrinkToFit="1"/>
    </xf>
    <xf numFmtId="0" fontId="5" fillId="0" borderId="51" xfId="0" applyFont="1" applyFill="1" applyBorder="1" applyAlignment="1">
      <alignment horizontal="center" vertical="center" shrinkToFit="1"/>
    </xf>
    <xf numFmtId="176" fontId="5" fillId="0" borderId="46" xfId="0" applyNumberFormat="1" applyFont="1" applyFill="1" applyBorder="1" applyAlignment="1">
      <alignment horizontal="center" vertical="center"/>
    </xf>
    <xf numFmtId="176" fontId="5" fillId="0" borderId="52" xfId="0" applyNumberFormat="1" applyFont="1" applyFill="1" applyBorder="1" applyAlignment="1">
      <alignment horizontal="center" vertical="center" shrinkToFit="1"/>
    </xf>
    <xf numFmtId="0" fontId="5" fillId="0" borderId="52" xfId="0" applyFont="1" applyFill="1" applyBorder="1" applyAlignment="1">
      <alignment horizontal="center" vertical="center" shrinkToFit="1"/>
    </xf>
    <xf numFmtId="176" fontId="5" fillId="0" borderId="52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8" xfId="0" applyNumberFormat="1" applyFont="1" applyFill="1" applyBorder="1" applyAlignment="1">
      <alignment horizontal="center" vertical="center"/>
    </xf>
    <xf numFmtId="176" fontId="5" fillId="0" borderId="80" xfId="0" applyNumberFormat="1" applyFont="1" applyFill="1" applyBorder="1" applyAlignment="1">
      <alignment horizontal="center" vertical="center"/>
    </xf>
    <xf numFmtId="176" fontId="5" fillId="0" borderId="54" xfId="0" applyNumberFormat="1" applyFont="1" applyFill="1" applyBorder="1" applyAlignment="1">
      <alignment horizontal="center" vertical="center"/>
    </xf>
    <xf numFmtId="176" fontId="5" fillId="0" borderId="53" xfId="0" applyNumberFormat="1" applyFont="1" applyFill="1" applyBorder="1" applyAlignment="1">
      <alignment horizontal="center" vertical="center"/>
    </xf>
    <xf numFmtId="178" fontId="5" fillId="0" borderId="5" xfId="0" applyNumberFormat="1" applyFont="1" applyFill="1" applyBorder="1" applyAlignment="1">
      <alignment horizontal="center" vertical="center" shrinkToFit="1"/>
    </xf>
    <xf numFmtId="178" fontId="5" fillId="0" borderId="2" xfId="0" applyNumberFormat="1" applyFont="1" applyFill="1" applyBorder="1" applyAlignment="1">
      <alignment horizontal="center" vertical="center" shrinkToFit="1"/>
    </xf>
    <xf numFmtId="178" fontId="5" fillId="0" borderId="4" xfId="0" applyNumberFormat="1" applyFont="1" applyFill="1" applyBorder="1" applyAlignment="1">
      <alignment horizontal="center" vertical="center" shrinkToFit="1"/>
    </xf>
    <xf numFmtId="178" fontId="5" fillId="0" borderId="5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 shrinkToFit="1"/>
    </xf>
    <xf numFmtId="176" fontId="5" fillId="2" borderId="0" xfId="0" applyNumberFormat="1" applyFont="1" applyFill="1" applyBorder="1" applyAlignment="1">
      <alignment horizontal="center" vertical="center" shrinkToFit="1"/>
    </xf>
    <xf numFmtId="38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/>
    </xf>
    <xf numFmtId="38" fontId="27" fillId="3" borderId="7" xfId="1" applyFont="1" applyFill="1" applyBorder="1" applyAlignment="1">
      <alignment horizontal="center" vertical="center"/>
    </xf>
    <xf numFmtId="178" fontId="5" fillId="0" borderId="54" xfId="0" applyNumberFormat="1" applyFont="1" applyFill="1" applyBorder="1" applyAlignment="1">
      <alignment horizontal="center" vertical="center"/>
    </xf>
    <xf numFmtId="178" fontId="5" fillId="0" borderId="53" xfId="0" applyNumberFormat="1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shrinkToFit="1"/>
    </xf>
    <xf numFmtId="0" fontId="27" fillId="3" borderId="7" xfId="0" applyFont="1" applyFill="1" applyBorder="1" applyAlignment="1">
      <alignment horizontal="center" vertical="center"/>
    </xf>
    <xf numFmtId="176" fontId="5" fillId="0" borderId="79" xfId="0" applyNumberFormat="1" applyFont="1" applyFill="1" applyBorder="1" applyAlignment="1">
      <alignment horizontal="center" vertical="center"/>
    </xf>
    <xf numFmtId="176" fontId="5" fillId="0" borderId="44" xfId="0" applyNumberFormat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180" fontId="5" fillId="0" borderId="7" xfId="0" applyNumberFormat="1" applyFont="1" applyFill="1" applyBorder="1" applyAlignment="1">
      <alignment horizontal="center" vertical="center"/>
    </xf>
    <xf numFmtId="179" fontId="5" fillId="0" borderId="7" xfId="1" applyNumberFormat="1" applyFont="1" applyFill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23" fillId="0" borderId="33" xfId="2" applyFont="1" applyBorder="1" applyAlignment="1">
      <alignment horizontal="center" vertical="center"/>
    </xf>
    <xf numFmtId="0" fontId="24" fillId="0" borderId="34" xfId="2" applyFont="1" applyBorder="1" applyAlignment="1">
      <alignment horizontal="center" vertical="center"/>
    </xf>
    <xf numFmtId="0" fontId="24" fillId="0" borderId="35" xfId="2" applyFont="1" applyBorder="1" applyAlignment="1"/>
    <xf numFmtId="0" fontId="28" fillId="3" borderId="1" xfId="2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32" fillId="3" borderId="70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32" fillId="3" borderId="72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/>
    </xf>
    <xf numFmtId="0" fontId="32" fillId="3" borderId="74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12" fillId="3" borderId="76" xfId="0" applyFont="1" applyFill="1" applyBorder="1" applyAlignment="1">
      <alignment horizontal="center" vertical="center"/>
    </xf>
    <xf numFmtId="0" fontId="12" fillId="3" borderId="77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3" borderId="60" xfId="0" applyFont="1" applyFill="1" applyBorder="1" applyAlignment="1">
      <alignment horizontal="center" vertical="center"/>
    </xf>
    <xf numFmtId="0" fontId="13" fillId="3" borderId="64" xfId="0" applyFont="1" applyFill="1" applyBorder="1" applyAlignment="1">
      <alignment horizontal="center" vertical="center"/>
    </xf>
    <xf numFmtId="0" fontId="13" fillId="3" borderId="61" xfId="0" applyFont="1" applyFill="1" applyBorder="1" applyAlignment="1">
      <alignment horizontal="center" vertical="center"/>
    </xf>
    <xf numFmtId="0" fontId="32" fillId="3" borderId="63" xfId="0" applyFont="1" applyFill="1" applyBorder="1" applyAlignment="1">
      <alignment horizontal="center" vertical="center"/>
    </xf>
    <xf numFmtId="0" fontId="32" fillId="3" borderId="59" xfId="0" applyFont="1" applyFill="1" applyBorder="1" applyAlignment="1">
      <alignment horizontal="center" vertical="center"/>
    </xf>
    <xf numFmtId="0" fontId="32" fillId="3" borderId="40" xfId="0" applyFont="1" applyFill="1" applyBorder="1" applyAlignment="1">
      <alignment horizontal="center" vertical="center"/>
    </xf>
    <xf numFmtId="0" fontId="32" fillId="3" borderId="71" xfId="0" applyFont="1" applyFill="1" applyBorder="1" applyAlignment="1">
      <alignment horizontal="center" vertical="center"/>
    </xf>
    <xf numFmtId="0" fontId="32" fillId="3" borderId="73" xfId="0" applyFont="1" applyFill="1" applyBorder="1" applyAlignment="1">
      <alignment horizontal="center" vertical="center"/>
    </xf>
    <xf numFmtId="0" fontId="32" fillId="3" borderId="75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65" xfId="0" applyFont="1" applyFill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180" fontId="4" fillId="0" borderId="0" xfId="0" applyNumberFormat="1" applyFont="1" applyFill="1">
      <alignment vertical="center"/>
    </xf>
    <xf numFmtId="38" fontId="4" fillId="0" borderId="0" xfId="1" applyFont="1" applyFill="1">
      <alignment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mruColors>
      <color rgb="FFEB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F52"/>
  <sheetViews>
    <sheetView tabSelected="1" view="pageBreakPreview" zoomScale="70" zoomScaleNormal="70" zoomScaleSheetLayoutView="70" zoomScalePageLayoutView="50" workbookViewId="0">
      <selection activeCell="B2" sqref="B2"/>
    </sheetView>
  </sheetViews>
  <sheetFormatPr defaultColWidth="2.5" defaultRowHeight="15" customHeight="1" x14ac:dyDescent="0.15"/>
  <cols>
    <col min="1" max="1" width="2.5" style="1" customWidth="1"/>
    <col min="2" max="9" width="7.125" style="1" customWidth="1"/>
    <col min="10" max="14" width="4.5" style="1" customWidth="1"/>
    <col min="15" max="15" width="5.5" style="1" customWidth="1"/>
    <col min="16" max="16" width="4.125" style="1" hidden="1" customWidth="1"/>
    <col min="17" max="17" width="8.125" style="1" hidden="1" customWidth="1"/>
    <col min="18" max="18" width="7.125" style="1" hidden="1" customWidth="1"/>
    <col min="19" max="19" width="18.5" style="1" hidden="1" customWidth="1"/>
    <col min="20" max="21" width="10.25" style="1" customWidth="1"/>
    <col min="22" max="22" width="15" style="1" customWidth="1"/>
    <col min="23" max="23" width="5.75" style="1" customWidth="1"/>
    <col min="24" max="24" width="16" style="1" hidden="1" customWidth="1"/>
    <col min="25" max="25" width="10.125" style="1" hidden="1" customWidth="1"/>
    <col min="26" max="26" width="2.75" style="1" hidden="1" customWidth="1"/>
    <col min="27" max="27" width="14.625" style="1" hidden="1" customWidth="1"/>
    <col min="28" max="28" width="5.5" style="1" hidden="1" customWidth="1"/>
    <col min="29" max="29" width="15.5" style="1" hidden="1" customWidth="1"/>
    <col min="30" max="30" width="16.625" style="1" hidden="1" customWidth="1"/>
    <col min="31" max="31" width="7.5" style="1" hidden="1" customWidth="1"/>
    <col min="32" max="32" width="10.125" style="1" hidden="1" customWidth="1"/>
    <col min="33" max="38" width="7.875" style="1" hidden="1" customWidth="1"/>
    <col min="39" max="39" width="2.5" style="1" customWidth="1"/>
    <col min="40" max="40" width="5.25" style="1" customWidth="1"/>
    <col min="41" max="41" width="30" style="1" customWidth="1"/>
    <col min="42" max="42" width="9" style="1" customWidth="1"/>
    <col min="43" max="43" width="10.25" style="1" customWidth="1"/>
    <col min="44" max="44" width="14.25" style="1" customWidth="1"/>
    <col min="45" max="45" width="9.75" style="1" customWidth="1"/>
    <col min="46" max="46" width="6.125" style="1" customWidth="1"/>
    <col min="47" max="47" width="9.25" style="1" customWidth="1"/>
    <col min="48" max="48" width="10.875" style="1" customWidth="1"/>
    <col min="49" max="49" width="11.75" style="1" customWidth="1"/>
    <col min="50" max="50" width="8.625" style="1" customWidth="1"/>
    <col min="51" max="51" width="9.75" style="1" customWidth="1"/>
    <col min="52" max="52" width="1.5" style="1" customWidth="1"/>
    <col min="53" max="53" width="3.375" style="1" customWidth="1"/>
    <col min="54" max="54" width="0.375" style="1" customWidth="1"/>
    <col min="55" max="55" width="42" style="1" customWidth="1"/>
    <col min="56" max="56" width="29.25" style="1" customWidth="1"/>
    <col min="57" max="57" width="13" style="1" customWidth="1"/>
    <col min="58" max="58" width="26" style="1" customWidth="1"/>
    <col min="59" max="61" width="55" style="1" customWidth="1"/>
    <col min="62" max="71" width="2.5" style="1"/>
    <col min="72" max="72" width="14.375" style="1" customWidth="1"/>
    <col min="73" max="16384" width="2.5" style="1"/>
  </cols>
  <sheetData>
    <row r="1" spans="2:58" ht="30.75" customHeight="1" x14ac:dyDescent="0.15">
      <c r="B1" s="240" t="s">
        <v>19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</row>
    <row r="2" spans="2:58" ht="13.5" customHeight="1" x14ac:dyDescent="0.15"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9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2:58" ht="33" customHeight="1" x14ac:dyDescent="0.15">
      <c r="B3" s="231" t="s">
        <v>46</v>
      </c>
      <c r="C3" s="231"/>
      <c r="D3" s="231"/>
      <c r="E3" s="231"/>
      <c r="F3" s="231"/>
      <c r="G3" s="231"/>
      <c r="H3" s="102" t="s">
        <v>45</v>
      </c>
      <c r="J3" s="232" t="s">
        <v>63</v>
      </c>
      <c r="K3" s="232"/>
      <c r="L3" s="232"/>
      <c r="M3" s="232"/>
      <c r="N3" s="239" t="s">
        <v>50</v>
      </c>
      <c r="O3" s="239"/>
      <c r="P3" s="239"/>
      <c r="Q3" s="239"/>
      <c r="R3" s="239"/>
      <c r="S3" s="239"/>
      <c r="T3" s="239"/>
      <c r="U3" s="239"/>
      <c r="V3" s="239"/>
      <c r="W3" s="239"/>
      <c r="X3" s="157"/>
      <c r="Y3" s="157"/>
      <c r="Z3" s="157"/>
      <c r="AA3" s="157"/>
      <c r="AB3" s="3"/>
      <c r="AC3" s="23"/>
      <c r="AD3" s="23"/>
      <c r="AE3" s="23"/>
      <c r="AF3" s="3"/>
      <c r="AG3" s="3"/>
      <c r="AH3" s="3"/>
      <c r="AI3" s="95"/>
      <c r="AO3" s="3"/>
      <c r="AP3" s="3"/>
      <c r="AQ3" s="3"/>
      <c r="AR3" s="3"/>
      <c r="AS3" s="3"/>
      <c r="AT3" s="3"/>
      <c r="AU3" s="3"/>
      <c r="AV3" s="3"/>
      <c r="AW3" s="71"/>
    </row>
    <row r="4" spans="2:58" ht="12" customHeight="1" x14ac:dyDescent="0.2">
      <c r="D4" s="103"/>
      <c r="E4" s="103"/>
      <c r="F4" s="103"/>
      <c r="G4" s="103"/>
      <c r="H4" s="103"/>
      <c r="I4" s="103"/>
      <c r="J4" s="103"/>
      <c r="K4" s="104"/>
      <c r="L4" s="25"/>
      <c r="M4" s="26"/>
      <c r="N4" s="26"/>
      <c r="O4" s="23"/>
      <c r="P4" s="103"/>
      <c r="Q4" s="103"/>
      <c r="R4" s="103"/>
      <c r="S4" s="103"/>
      <c r="T4" s="3"/>
      <c r="U4" s="23"/>
      <c r="V4" s="23"/>
      <c r="W4" s="23"/>
      <c r="X4" s="23"/>
      <c r="Y4" s="23"/>
      <c r="Z4" s="23"/>
      <c r="AD4" s="23"/>
      <c r="AE4" s="23"/>
      <c r="AF4" s="23"/>
      <c r="AG4" s="3"/>
      <c r="AH4" s="3"/>
      <c r="AI4" s="3"/>
      <c r="AJ4" s="95"/>
      <c r="AO4" s="177"/>
      <c r="AP4" s="177"/>
      <c r="AQ4" s="3"/>
      <c r="AR4" s="3"/>
      <c r="AS4" s="3"/>
      <c r="AT4" s="3"/>
      <c r="AU4" s="3"/>
      <c r="AV4" s="3"/>
      <c r="AX4" s="71"/>
    </row>
    <row r="5" spans="2:58" ht="41.25" customHeight="1" x14ac:dyDescent="0.15">
      <c r="B5" s="173" t="s">
        <v>78</v>
      </c>
      <c r="C5" s="172"/>
      <c r="D5" s="174"/>
      <c r="E5" s="234" t="s">
        <v>67</v>
      </c>
      <c r="F5" s="234"/>
      <c r="G5" s="234"/>
      <c r="H5" s="228" t="s">
        <v>47</v>
      </c>
      <c r="I5" s="228"/>
      <c r="J5" s="228"/>
      <c r="K5" s="228"/>
      <c r="L5" s="228"/>
      <c r="M5" s="228"/>
      <c r="N5" s="228"/>
      <c r="O5" s="229" t="s">
        <v>68</v>
      </c>
      <c r="P5" s="229"/>
      <c r="Q5" s="229"/>
      <c r="R5" s="229"/>
      <c r="S5" s="229"/>
      <c r="T5" s="229"/>
      <c r="U5" s="228" t="s">
        <v>49</v>
      </c>
      <c r="V5" s="228"/>
      <c r="W5" s="228"/>
      <c r="X5" s="2"/>
      <c r="AG5" s="24"/>
      <c r="AH5" s="24"/>
      <c r="AI5" s="24"/>
      <c r="AO5" s="94"/>
      <c r="AP5" s="97"/>
      <c r="AQ5" s="97"/>
      <c r="AR5" s="165"/>
      <c r="AS5" s="97"/>
      <c r="AT5" s="166"/>
      <c r="AU5" s="97"/>
      <c r="AV5" s="3"/>
      <c r="AW5" s="71"/>
    </row>
    <row r="6" spans="2:58" s="3" customFormat="1" ht="41.25" customHeight="1" x14ac:dyDescent="0.15">
      <c r="B6" s="233" t="s">
        <v>79</v>
      </c>
      <c r="C6" s="231"/>
      <c r="D6" s="153" t="s">
        <v>69</v>
      </c>
      <c r="E6" s="229" t="s">
        <v>48</v>
      </c>
      <c r="F6" s="229"/>
      <c r="G6" s="229"/>
      <c r="H6" s="235" t="s">
        <v>76</v>
      </c>
      <c r="I6" s="235"/>
      <c r="J6" s="235"/>
      <c r="K6" s="235"/>
      <c r="L6" s="229" t="s">
        <v>44</v>
      </c>
      <c r="M6" s="229"/>
      <c r="N6" s="229"/>
      <c r="O6" s="230"/>
      <c r="P6" s="230"/>
      <c r="Q6" s="230"/>
      <c r="R6" s="230"/>
      <c r="S6" s="230"/>
      <c r="T6" s="230"/>
      <c r="U6" s="230"/>
      <c r="V6" s="230"/>
      <c r="W6" s="230"/>
      <c r="X6" s="5"/>
      <c r="BA6" s="1"/>
      <c r="BB6" s="1"/>
    </row>
    <row r="7" spans="2:58" ht="5.45" customHeight="1" x14ac:dyDescent="0.15">
      <c r="B7" s="82"/>
      <c r="C7" s="23"/>
      <c r="D7" s="83"/>
      <c r="E7" s="83"/>
      <c r="F7" s="83"/>
      <c r="G7" s="83"/>
      <c r="H7" s="83"/>
      <c r="I7" s="83"/>
      <c r="J7" s="83"/>
      <c r="K7" s="83"/>
      <c r="S7" s="60"/>
      <c r="T7" s="3"/>
      <c r="U7" s="3"/>
      <c r="V7" s="3"/>
      <c r="W7" s="3"/>
      <c r="X7" s="3"/>
      <c r="Y7" s="3"/>
      <c r="Z7" s="3"/>
      <c r="AA7" s="3"/>
      <c r="AB7" s="3"/>
      <c r="AC7" s="87"/>
      <c r="AD7" s="3"/>
      <c r="AE7" s="3"/>
      <c r="AF7" s="3"/>
      <c r="AG7" s="3"/>
      <c r="AH7" s="3"/>
      <c r="AI7" s="3"/>
      <c r="AO7" s="6"/>
    </row>
    <row r="8" spans="2:58" ht="6.75" customHeight="1" x14ac:dyDescent="0.15">
      <c r="S8" s="3"/>
      <c r="BC8" s="70"/>
    </row>
    <row r="9" spans="2:58" ht="26.25" customHeight="1" x14ac:dyDescent="0.15">
      <c r="B9" s="178" t="s">
        <v>10</v>
      </c>
      <c r="C9" s="179"/>
      <c r="D9" s="178" t="s">
        <v>4</v>
      </c>
      <c r="E9" s="179"/>
      <c r="F9" s="179"/>
      <c r="G9" s="178" t="s">
        <v>38</v>
      </c>
      <c r="H9" s="179"/>
      <c r="I9" s="182"/>
      <c r="J9" s="178" t="s">
        <v>39</v>
      </c>
      <c r="K9" s="184"/>
      <c r="L9" s="184"/>
      <c r="M9" s="184"/>
      <c r="N9" s="185"/>
      <c r="O9" s="75"/>
      <c r="P9" s="158"/>
      <c r="Q9" s="158"/>
      <c r="R9" s="158"/>
      <c r="S9" s="159"/>
      <c r="T9" s="224" t="s">
        <v>9</v>
      </c>
      <c r="U9" s="224"/>
      <c r="V9" s="224"/>
      <c r="W9" s="224"/>
      <c r="X9" s="168"/>
      <c r="Y9" s="169"/>
      <c r="Z9" s="169"/>
      <c r="AA9" s="169"/>
      <c r="AI9" s="3"/>
      <c r="AL9" s="3"/>
      <c r="AM9" s="3"/>
    </row>
    <row r="10" spans="2:58" ht="46.15" customHeight="1" thickBot="1" x14ac:dyDescent="0.2">
      <c r="B10" s="180"/>
      <c r="C10" s="181"/>
      <c r="D10" s="180"/>
      <c r="E10" s="181"/>
      <c r="F10" s="181"/>
      <c r="G10" s="180"/>
      <c r="H10" s="181"/>
      <c r="I10" s="183"/>
      <c r="J10" s="186"/>
      <c r="K10" s="187"/>
      <c r="L10" s="187"/>
      <c r="M10" s="187"/>
      <c r="N10" s="188"/>
      <c r="O10" s="75"/>
      <c r="P10" s="189" t="s">
        <v>4</v>
      </c>
      <c r="Q10" s="189"/>
      <c r="R10" s="189" t="s">
        <v>1</v>
      </c>
      <c r="S10" s="190"/>
      <c r="T10" s="191" t="s">
        <v>42</v>
      </c>
      <c r="U10" s="192"/>
      <c r="V10" s="191" t="s">
        <v>43</v>
      </c>
      <c r="W10" s="241"/>
      <c r="X10" s="193" t="s">
        <v>14</v>
      </c>
      <c r="Y10" s="192"/>
      <c r="Z10" s="193" t="s">
        <v>3</v>
      </c>
      <c r="AA10" s="192"/>
      <c r="AB10" s="194" t="s">
        <v>2</v>
      </c>
      <c r="AC10" s="194"/>
      <c r="AE10" s="7" t="s">
        <v>5</v>
      </c>
      <c r="AI10" s="7"/>
      <c r="AK10" s="7"/>
      <c r="AL10" s="7"/>
      <c r="AM10" s="7"/>
      <c r="AN10" s="7"/>
      <c r="AO10" s="7"/>
      <c r="AP10" s="7"/>
    </row>
    <row r="11" spans="2:58" ht="25.9" customHeight="1" thickTop="1" x14ac:dyDescent="0.15">
      <c r="B11" s="124">
        <v>2</v>
      </c>
      <c r="C11" s="88" t="s">
        <v>37</v>
      </c>
      <c r="D11" s="131">
        <v>6</v>
      </c>
      <c r="E11" s="89" t="s">
        <v>0</v>
      </c>
      <c r="F11" s="139">
        <v>0</v>
      </c>
      <c r="G11" s="140">
        <v>8</v>
      </c>
      <c r="H11" s="89" t="s">
        <v>0</v>
      </c>
      <c r="I11" s="139">
        <v>50</v>
      </c>
      <c r="J11" s="200">
        <f>AB11</f>
        <v>0.11805555555555558</v>
      </c>
      <c r="K11" s="201"/>
      <c r="L11" s="201"/>
      <c r="M11" s="201"/>
      <c r="N11" s="201"/>
      <c r="P11" s="198" t="str">
        <f>IF(D11="","0",CONCATENATE(D11,":",F11))</f>
        <v>6:0</v>
      </c>
      <c r="Q11" s="198"/>
      <c r="R11" s="198" t="str">
        <f>IF(G11="","0",CONCATENATE(G11,":",I11))</f>
        <v>8:50</v>
      </c>
      <c r="S11" s="198"/>
      <c r="T11" s="202">
        <f>IF(D11&lt;17,IF(D11&lt;8,IF(G11&lt;8,"0:00",IF(G11&lt;17,R11-$AG$11,"0:00")),IF(G11&lt;17,R11-P11,$AI$11-P11)),"0:00")</f>
        <v>3.4722222222222265E-2</v>
      </c>
      <c r="U11" s="202"/>
      <c r="V11" s="236">
        <f t="shared" ref="V11:V40" si="0">X11+Z11</f>
        <v>8.3333333333333315E-2</v>
      </c>
      <c r="W11" s="237"/>
      <c r="X11" s="175">
        <f>AB11-T11-Z11</f>
        <v>8.3333333333333315E-2</v>
      </c>
      <c r="Y11" s="175"/>
      <c r="Z11" s="175" t="str">
        <f t="shared" ref="Z11:Z40" si="1">IF(D11&lt;5,IF(G11&lt;5,R11-P11,$AE$11-P11),IF(D11&gt;=22,R11-P11,IF(G11&gt;=22,R11-$AK$11,"0:00")))</f>
        <v>0:00</v>
      </c>
      <c r="AA11" s="175"/>
      <c r="AB11" s="176">
        <f>R11-P11</f>
        <v>0.11805555555555558</v>
      </c>
      <c r="AC11" s="176"/>
      <c r="AD11" s="7"/>
      <c r="AE11" s="195">
        <v>0.20833333333333334</v>
      </c>
      <c r="AF11" s="194"/>
      <c r="AG11" s="195">
        <v>0.33333333333333331</v>
      </c>
      <c r="AH11" s="194"/>
      <c r="AI11" s="195">
        <v>0.70833333333333337</v>
      </c>
      <c r="AJ11" s="194"/>
      <c r="AK11" s="195">
        <v>0.91666666666666663</v>
      </c>
      <c r="AL11" s="194"/>
      <c r="AP11" s="70"/>
      <c r="AQ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</row>
    <row r="12" spans="2:58" ht="25.9" customHeight="1" x14ac:dyDescent="0.15">
      <c r="B12" s="125">
        <v>2</v>
      </c>
      <c r="C12" s="74" t="s">
        <v>37</v>
      </c>
      <c r="D12" s="132">
        <v>11</v>
      </c>
      <c r="E12" s="81" t="s">
        <v>0</v>
      </c>
      <c r="F12" s="141">
        <v>0</v>
      </c>
      <c r="G12" s="142">
        <v>12</v>
      </c>
      <c r="H12" s="81" t="s">
        <v>0</v>
      </c>
      <c r="I12" s="141">
        <v>40</v>
      </c>
      <c r="J12" s="196">
        <f t="shared" ref="J12:J40" si="2">AB12</f>
        <v>6.9444444444444475E-2</v>
      </c>
      <c r="K12" s="197"/>
      <c r="L12" s="197"/>
      <c r="M12" s="197"/>
      <c r="N12" s="197"/>
      <c r="P12" s="198" t="str">
        <f t="shared" ref="P12:P40" si="3">IF(D12="","0",CONCATENATE(D12,":",F12))</f>
        <v>11:0</v>
      </c>
      <c r="Q12" s="198"/>
      <c r="R12" s="198" t="str">
        <f t="shared" ref="R12:R40" si="4">IF(G12="","0",CONCATENATE(G12,":",I12))</f>
        <v>12:40</v>
      </c>
      <c r="S12" s="198"/>
      <c r="T12" s="199">
        <f t="shared" ref="T12:T40" si="5">IF(D12&lt;17,IF(D12&lt;8,IF(G12&lt;8,"0:00",IF(G12&lt;17,R12-$AG$11,"0:00")),IF(G12&lt;17,R12-P12,$AI$11-P12)),"0:00")</f>
        <v>6.9444444444444475E-2</v>
      </c>
      <c r="U12" s="199"/>
      <c r="V12" s="209">
        <f t="shared" si="0"/>
        <v>0</v>
      </c>
      <c r="W12" s="210"/>
      <c r="X12" s="175">
        <f>AB12-T12-Z12</f>
        <v>0</v>
      </c>
      <c r="Y12" s="175"/>
      <c r="Z12" s="175" t="str">
        <f t="shared" si="1"/>
        <v>0:00</v>
      </c>
      <c r="AA12" s="175"/>
      <c r="AB12" s="176">
        <f>R12-P12</f>
        <v>6.9444444444444475E-2</v>
      </c>
      <c r="AC12" s="176"/>
      <c r="AD12" s="7"/>
      <c r="AE12" s="195"/>
      <c r="AF12" s="194"/>
      <c r="AG12" s="195"/>
      <c r="AH12" s="194"/>
      <c r="AI12" s="195"/>
      <c r="AJ12" s="194"/>
      <c r="AK12" s="195"/>
      <c r="AL12" s="194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</row>
    <row r="13" spans="2:58" ht="26.25" customHeight="1" x14ac:dyDescent="0.15">
      <c r="B13" s="125">
        <v>10</v>
      </c>
      <c r="C13" s="74" t="s">
        <v>37</v>
      </c>
      <c r="D13" s="133">
        <v>16</v>
      </c>
      <c r="E13" s="81" t="s">
        <v>0</v>
      </c>
      <c r="F13" s="141">
        <v>0</v>
      </c>
      <c r="G13" s="142">
        <v>18</v>
      </c>
      <c r="H13" s="81" t="s">
        <v>0</v>
      </c>
      <c r="I13" s="141">
        <v>15</v>
      </c>
      <c r="J13" s="196">
        <f t="shared" si="2"/>
        <v>9.375E-2</v>
      </c>
      <c r="K13" s="197"/>
      <c r="L13" s="197"/>
      <c r="M13" s="197"/>
      <c r="N13" s="197"/>
      <c r="P13" s="198" t="str">
        <f t="shared" si="3"/>
        <v>16:0</v>
      </c>
      <c r="Q13" s="198"/>
      <c r="R13" s="198" t="str">
        <f t="shared" si="4"/>
        <v>18:15</v>
      </c>
      <c r="S13" s="198"/>
      <c r="T13" s="199">
        <f t="shared" si="5"/>
        <v>4.1666666666666741E-2</v>
      </c>
      <c r="U13" s="199"/>
      <c r="V13" s="209">
        <f t="shared" si="0"/>
        <v>5.2083333333333259E-2</v>
      </c>
      <c r="W13" s="210"/>
      <c r="X13" s="175">
        <f t="shared" ref="X13:X40" si="6">AB13-T13-Z13</f>
        <v>5.2083333333333259E-2</v>
      </c>
      <c r="Y13" s="175"/>
      <c r="Z13" s="175" t="str">
        <f t="shared" si="1"/>
        <v>0:00</v>
      </c>
      <c r="AA13" s="175"/>
      <c r="AB13" s="176">
        <f t="shared" ref="AB13:AB40" si="7">R13-P13</f>
        <v>9.375E-2</v>
      </c>
      <c r="AC13" s="176"/>
      <c r="AD13" s="7"/>
      <c r="AE13" s="195"/>
      <c r="AF13" s="194"/>
      <c r="AG13" s="195"/>
      <c r="AH13" s="194"/>
      <c r="AI13" s="195"/>
      <c r="AJ13" s="194"/>
      <c r="AK13" s="195"/>
      <c r="AL13" s="194"/>
    </row>
    <row r="14" spans="2:58" ht="26.25" customHeight="1" x14ac:dyDescent="0.15">
      <c r="B14" s="125"/>
      <c r="C14" s="74" t="s">
        <v>37</v>
      </c>
      <c r="D14" s="133"/>
      <c r="E14" s="81" t="s">
        <v>0</v>
      </c>
      <c r="F14" s="141"/>
      <c r="G14" s="142"/>
      <c r="H14" s="81" t="s">
        <v>0</v>
      </c>
      <c r="I14" s="141"/>
      <c r="J14" s="196">
        <f t="shared" si="2"/>
        <v>0</v>
      </c>
      <c r="K14" s="197"/>
      <c r="L14" s="197"/>
      <c r="M14" s="197"/>
      <c r="N14" s="197"/>
      <c r="P14" s="198" t="str">
        <f t="shared" si="3"/>
        <v>0</v>
      </c>
      <c r="Q14" s="198"/>
      <c r="R14" s="198" t="str">
        <f t="shared" si="4"/>
        <v>0</v>
      </c>
      <c r="S14" s="198"/>
      <c r="T14" s="199" t="str">
        <f t="shared" si="5"/>
        <v>0:00</v>
      </c>
      <c r="U14" s="199"/>
      <c r="V14" s="209">
        <f t="shared" si="0"/>
        <v>0</v>
      </c>
      <c r="W14" s="210"/>
      <c r="X14" s="175">
        <f t="shared" si="6"/>
        <v>0</v>
      </c>
      <c r="Y14" s="175"/>
      <c r="Z14" s="175">
        <f t="shared" si="1"/>
        <v>0</v>
      </c>
      <c r="AA14" s="175"/>
      <c r="AB14" s="176">
        <f t="shared" si="7"/>
        <v>0</v>
      </c>
      <c r="AC14" s="176"/>
      <c r="AD14" s="7"/>
      <c r="AE14" s="195"/>
      <c r="AF14" s="194"/>
      <c r="AG14" s="195"/>
      <c r="AH14" s="194"/>
      <c r="AI14" s="195"/>
      <c r="AJ14" s="194"/>
      <c r="AK14" s="195"/>
      <c r="AL14" s="194"/>
    </row>
    <row r="15" spans="2:58" ht="26.25" customHeight="1" thickBot="1" x14ac:dyDescent="0.2">
      <c r="B15" s="126"/>
      <c r="C15" s="90" t="s">
        <v>37</v>
      </c>
      <c r="D15" s="134"/>
      <c r="E15" s="91" t="s">
        <v>0</v>
      </c>
      <c r="F15" s="143"/>
      <c r="G15" s="144"/>
      <c r="H15" s="91" t="s">
        <v>0</v>
      </c>
      <c r="I15" s="143"/>
      <c r="J15" s="203">
        <f t="shared" si="2"/>
        <v>0</v>
      </c>
      <c r="K15" s="204"/>
      <c r="L15" s="204"/>
      <c r="M15" s="204"/>
      <c r="N15" s="204"/>
      <c r="P15" s="198" t="str">
        <f t="shared" si="3"/>
        <v>0</v>
      </c>
      <c r="Q15" s="198"/>
      <c r="R15" s="198" t="str">
        <f t="shared" si="4"/>
        <v>0</v>
      </c>
      <c r="S15" s="198"/>
      <c r="T15" s="205" t="str">
        <f t="shared" si="5"/>
        <v>0:00</v>
      </c>
      <c r="U15" s="205"/>
      <c r="V15" s="211">
        <f t="shared" si="0"/>
        <v>0</v>
      </c>
      <c r="W15" s="212"/>
      <c r="X15" s="175">
        <f t="shared" si="6"/>
        <v>0</v>
      </c>
      <c r="Y15" s="175"/>
      <c r="Z15" s="175">
        <f t="shared" si="1"/>
        <v>0</v>
      </c>
      <c r="AA15" s="175"/>
      <c r="AB15" s="176">
        <f t="shared" si="7"/>
        <v>0</v>
      </c>
      <c r="AC15" s="176"/>
      <c r="AD15" s="7"/>
      <c r="AE15" s="195"/>
      <c r="AF15" s="194"/>
      <c r="AG15" s="195"/>
      <c r="AH15" s="194"/>
      <c r="AI15" s="195"/>
      <c r="AJ15" s="194"/>
      <c r="AK15" s="195"/>
      <c r="AL15" s="194"/>
    </row>
    <row r="16" spans="2:58" ht="26.25" customHeight="1" x14ac:dyDescent="0.15">
      <c r="B16" s="127"/>
      <c r="C16" s="92" t="s">
        <v>37</v>
      </c>
      <c r="D16" s="135"/>
      <c r="E16" s="93" t="s">
        <v>0</v>
      </c>
      <c r="F16" s="145"/>
      <c r="G16" s="146"/>
      <c r="H16" s="93" t="s">
        <v>0</v>
      </c>
      <c r="I16" s="145"/>
      <c r="J16" s="206">
        <f>AB16</f>
        <v>0</v>
      </c>
      <c r="K16" s="207"/>
      <c r="L16" s="207"/>
      <c r="M16" s="207"/>
      <c r="N16" s="207"/>
      <c r="P16" s="198" t="str">
        <f t="shared" si="3"/>
        <v>0</v>
      </c>
      <c r="Q16" s="198"/>
      <c r="R16" s="198" t="str">
        <f t="shared" si="4"/>
        <v>0</v>
      </c>
      <c r="S16" s="198"/>
      <c r="T16" s="208" t="str">
        <f t="shared" si="5"/>
        <v>0:00</v>
      </c>
      <c r="U16" s="208"/>
      <c r="V16" s="213">
        <f t="shared" si="0"/>
        <v>0</v>
      </c>
      <c r="W16" s="214"/>
      <c r="X16" s="175">
        <f t="shared" si="6"/>
        <v>0</v>
      </c>
      <c r="Y16" s="175"/>
      <c r="Z16" s="175">
        <f t="shared" si="1"/>
        <v>0</v>
      </c>
      <c r="AA16" s="175"/>
      <c r="AB16" s="176">
        <f t="shared" si="7"/>
        <v>0</v>
      </c>
      <c r="AC16" s="176"/>
      <c r="AD16" s="7"/>
      <c r="AE16" s="195"/>
      <c r="AF16" s="194"/>
      <c r="AG16" s="195"/>
      <c r="AH16" s="194"/>
      <c r="AI16" s="195"/>
      <c r="AJ16" s="194"/>
      <c r="AK16" s="195"/>
      <c r="AL16" s="194"/>
    </row>
    <row r="17" spans="2:38" ht="26.25" customHeight="1" x14ac:dyDescent="0.15">
      <c r="B17" s="125"/>
      <c r="C17" s="74" t="s">
        <v>37</v>
      </c>
      <c r="D17" s="133"/>
      <c r="E17" s="81" t="s">
        <v>0</v>
      </c>
      <c r="F17" s="141"/>
      <c r="G17" s="142"/>
      <c r="H17" s="81" t="s">
        <v>0</v>
      </c>
      <c r="I17" s="141"/>
      <c r="J17" s="196">
        <f t="shared" si="2"/>
        <v>0</v>
      </c>
      <c r="K17" s="197"/>
      <c r="L17" s="197"/>
      <c r="M17" s="197"/>
      <c r="N17" s="197"/>
      <c r="P17" s="198" t="str">
        <f t="shared" si="3"/>
        <v>0</v>
      </c>
      <c r="Q17" s="198"/>
      <c r="R17" s="198" t="str">
        <f t="shared" si="4"/>
        <v>0</v>
      </c>
      <c r="S17" s="198"/>
      <c r="T17" s="199" t="str">
        <f t="shared" si="5"/>
        <v>0:00</v>
      </c>
      <c r="U17" s="199"/>
      <c r="V17" s="209">
        <f t="shared" si="0"/>
        <v>0</v>
      </c>
      <c r="W17" s="210"/>
      <c r="X17" s="175">
        <f t="shared" si="6"/>
        <v>0</v>
      </c>
      <c r="Y17" s="175"/>
      <c r="Z17" s="175">
        <f t="shared" si="1"/>
        <v>0</v>
      </c>
      <c r="AA17" s="175"/>
      <c r="AB17" s="176">
        <f t="shared" si="7"/>
        <v>0</v>
      </c>
      <c r="AC17" s="176"/>
      <c r="AD17" s="7"/>
      <c r="AE17" s="195"/>
      <c r="AF17" s="194"/>
      <c r="AG17" s="195"/>
      <c r="AH17" s="194"/>
      <c r="AI17" s="195"/>
      <c r="AJ17" s="194"/>
      <c r="AK17" s="195"/>
      <c r="AL17" s="194"/>
    </row>
    <row r="18" spans="2:38" ht="26.25" customHeight="1" x14ac:dyDescent="0.15">
      <c r="B18" s="125"/>
      <c r="C18" s="74" t="s">
        <v>37</v>
      </c>
      <c r="D18" s="133"/>
      <c r="E18" s="81" t="s">
        <v>0</v>
      </c>
      <c r="F18" s="141"/>
      <c r="G18" s="142"/>
      <c r="H18" s="81" t="s">
        <v>0</v>
      </c>
      <c r="I18" s="141"/>
      <c r="J18" s="196">
        <f t="shared" si="2"/>
        <v>0</v>
      </c>
      <c r="K18" s="197"/>
      <c r="L18" s="197"/>
      <c r="M18" s="197"/>
      <c r="N18" s="197"/>
      <c r="P18" s="198" t="str">
        <f t="shared" si="3"/>
        <v>0</v>
      </c>
      <c r="Q18" s="198"/>
      <c r="R18" s="198" t="str">
        <f t="shared" si="4"/>
        <v>0</v>
      </c>
      <c r="S18" s="198"/>
      <c r="T18" s="199" t="str">
        <f t="shared" si="5"/>
        <v>0:00</v>
      </c>
      <c r="U18" s="199"/>
      <c r="V18" s="209">
        <f t="shared" si="0"/>
        <v>0</v>
      </c>
      <c r="W18" s="210"/>
      <c r="X18" s="175">
        <f t="shared" si="6"/>
        <v>0</v>
      </c>
      <c r="Y18" s="175"/>
      <c r="Z18" s="175">
        <f t="shared" si="1"/>
        <v>0</v>
      </c>
      <c r="AA18" s="175"/>
      <c r="AB18" s="176">
        <f t="shared" si="7"/>
        <v>0</v>
      </c>
      <c r="AC18" s="176"/>
      <c r="AD18" s="7"/>
      <c r="AE18" s="195"/>
      <c r="AF18" s="194"/>
      <c r="AG18" s="195"/>
      <c r="AH18" s="194"/>
      <c r="AI18" s="195"/>
      <c r="AJ18" s="194"/>
      <c r="AK18" s="195"/>
      <c r="AL18" s="194"/>
    </row>
    <row r="19" spans="2:38" ht="26.25" customHeight="1" x14ac:dyDescent="0.15">
      <c r="B19" s="125"/>
      <c r="C19" s="74" t="s">
        <v>37</v>
      </c>
      <c r="D19" s="133"/>
      <c r="E19" s="81" t="s">
        <v>0</v>
      </c>
      <c r="F19" s="141"/>
      <c r="G19" s="142"/>
      <c r="H19" s="81" t="s">
        <v>0</v>
      </c>
      <c r="I19" s="141"/>
      <c r="J19" s="196">
        <f t="shared" si="2"/>
        <v>0</v>
      </c>
      <c r="K19" s="197"/>
      <c r="L19" s="197"/>
      <c r="M19" s="197"/>
      <c r="N19" s="197"/>
      <c r="P19" s="198" t="str">
        <f t="shared" si="3"/>
        <v>0</v>
      </c>
      <c r="Q19" s="198"/>
      <c r="R19" s="198" t="str">
        <f t="shared" si="4"/>
        <v>0</v>
      </c>
      <c r="S19" s="198"/>
      <c r="T19" s="199" t="str">
        <f t="shared" si="5"/>
        <v>0:00</v>
      </c>
      <c r="U19" s="199"/>
      <c r="V19" s="209">
        <f t="shared" si="0"/>
        <v>0</v>
      </c>
      <c r="W19" s="210"/>
      <c r="X19" s="175">
        <f t="shared" si="6"/>
        <v>0</v>
      </c>
      <c r="Y19" s="175"/>
      <c r="Z19" s="175">
        <f t="shared" si="1"/>
        <v>0</v>
      </c>
      <c r="AA19" s="175"/>
      <c r="AB19" s="176">
        <f t="shared" si="7"/>
        <v>0</v>
      </c>
      <c r="AC19" s="176"/>
      <c r="AD19" s="7"/>
      <c r="AE19" s="195"/>
      <c r="AF19" s="194"/>
      <c r="AG19" s="195"/>
      <c r="AH19" s="194"/>
      <c r="AI19" s="195"/>
      <c r="AJ19" s="194"/>
      <c r="AK19" s="195"/>
      <c r="AL19" s="194"/>
    </row>
    <row r="20" spans="2:38" ht="26.25" customHeight="1" thickBot="1" x14ac:dyDescent="0.2">
      <c r="B20" s="126"/>
      <c r="C20" s="90" t="s">
        <v>37</v>
      </c>
      <c r="D20" s="134"/>
      <c r="E20" s="91" t="s">
        <v>0</v>
      </c>
      <c r="F20" s="143"/>
      <c r="G20" s="144"/>
      <c r="H20" s="91" t="s">
        <v>0</v>
      </c>
      <c r="I20" s="143"/>
      <c r="J20" s="203">
        <f t="shared" si="2"/>
        <v>0</v>
      </c>
      <c r="K20" s="204"/>
      <c r="L20" s="204"/>
      <c r="M20" s="204"/>
      <c r="N20" s="204"/>
      <c r="P20" s="198" t="str">
        <f t="shared" si="3"/>
        <v>0</v>
      </c>
      <c r="Q20" s="198"/>
      <c r="R20" s="198" t="str">
        <f t="shared" si="4"/>
        <v>0</v>
      </c>
      <c r="S20" s="198"/>
      <c r="T20" s="205" t="str">
        <f t="shared" si="5"/>
        <v>0:00</v>
      </c>
      <c r="U20" s="205"/>
      <c r="V20" s="211">
        <f t="shared" si="0"/>
        <v>0</v>
      </c>
      <c r="W20" s="212"/>
      <c r="X20" s="175">
        <f t="shared" si="6"/>
        <v>0</v>
      </c>
      <c r="Y20" s="175"/>
      <c r="Z20" s="175">
        <f t="shared" si="1"/>
        <v>0</v>
      </c>
      <c r="AA20" s="175"/>
      <c r="AB20" s="176">
        <f t="shared" si="7"/>
        <v>0</v>
      </c>
      <c r="AC20" s="176"/>
      <c r="AD20" s="7"/>
      <c r="AE20" s="195"/>
      <c r="AF20" s="194"/>
      <c r="AG20" s="195"/>
      <c r="AH20" s="194"/>
      <c r="AI20" s="195"/>
      <c r="AJ20" s="194"/>
      <c r="AK20" s="195"/>
      <c r="AL20" s="194"/>
    </row>
    <row r="21" spans="2:38" ht="26.25" customHeight="1" x14ac:dyDescent="0.15">
      <c r="B21" s="127"/>
      <c r="C21" s="92" t="s">
        <v>37</v>
      </c>
      <c r="D21" s="135"/>
      <c r="E21" s="93" t="s">
        <v>0</v>
      </c>
      <c r="F21" s="145"/>
      <c r="G21" s="146"/>
      <c r="H21" s="93" t="s">
        <v>0</v>
      </c>
      <c r="I21" s="145"/>
      <c r="J21" s="206">
        <f t="shared" si="2"/>
        <v>0</v>
      </c>
      <c r="K21" s="207"/>
      <c r="L21" s="207"/>
      <c r="M21" s="207"/>
      <c r="N21" s="207"/>
      <c r="P21" s="198" t="str">
        <f t="shared" si="3"/>
        <v>0</v>
      </c>
      <c r="Q21" s="198"/>
      <c r="R21" s="198" t="str">
        <f t="shared" si="4"/>
        <v>0</v>
      </c>
      <c r="S21" s="198"/>
      <c r="T21" s="208" t="str">
        <f t="shared" si="5"/>
        <v>0:00</v>
      </c>
      <c r="U21" s="208"/>
      <c r="V21" s="213">
        <f t="shared" si="0"/>
        <v>0</v>
      </c>
      <c r="W21" s="214"/>
      <c r="X21" s="175">
        <f t="shared" si="6"/>
        <v>0</v>
      </c>
      <c r="Y21" s="175"/>
      <c r="Z21" s="175">
        <f t="shared" si="1"/>
        <v>0</v>
      </c>
      <c r="AA21" s="175"/>
      <c r="AB21" s="176">
        <f t="shared" si="7"/>
        <v>0</v>
      </c>
      <c r="AC21" s="176"/>
      <c r="AD21" s="7"/>
      <c r="AE21" s="195"/>
      <c r="AF21" s="194"/>
      <c r="AG21" s="195"/>
      <c r="AH21" s="194"/>
      <c r="AI21" s="195"/>
      <c r="AJ21" s="194"/>
      <c r="AK21" s="195"/>
      <c r="AL21" s="194"/>
    </row>
    <row r="22" spans="2:38" ht="26.25" customHeight="1" x14ac:dyDescent="0.15">
      <c r="B22" s="125"/>
      <c r="C22" s="74" t="s">
        <v>37</v>
      </c>
      <c r="D22" s="133"/>
      <c r="E22" s="81" t="s">
        <v>0</v>
      </c>
      <c r="F22" s="141"/>
      <c r="G22" s="142"/>
      <c r="H22" s="81" t="s">
        <v>0</v>
      </c>
      <c r="I22" s="141"/>
      <c r="J22" s="196">
        <f t="shared" si="2"/>
        <v>0</v>
      </c>
      <c r="K22" s="197"/>
      <c r="L22" s="197"/>
      <c r="M22" s="197"/>
      <c r="N22" s="197"/>
      <c r="P22" s="198" t="str">
        <f t="shared" si="3"/>
        <v>0</v>
      </c>
      <c r="Q22" s="198"/>
      <c r="R22" s="198" t="str">
        <f t="shared" si="4"/>
        <v>0</v>
      </c>
      <c r="S22" s="198"/>
      <c r="T22" s="199" t="str">
        <f t="shared" si="5"/>
        <v>0:00</v>
      </c>
      <c r="U22" s="199"/>
      <c r="V22" s="209">
        <f t="shared" si="0"/>
        <v>0</v>
      </c>
      <c r="W22" s="210"/>
      <c r="X22" s="175">
        <f t="shared" si="6"/>
        <v>0</v>
      </c>
      <c r="Y22" s="175"/>
      <c r="Z22" s="175">
        <f t="shared" si="1"/>
        <v>0</v>
      </c>
      <c r="AA22" s="175"/>
      <c r="AB22" s="176">
        <f t="shared" si="7"/>
        <v>0</v>
      </c>
      <c r="AC22" s="176"/>
      <c r="AD22" s="7"/>
      <c r="AE22" s="195"/>
      <c r="AF22" s="194"/>
      <c r="AG22" s="195"/>
      <c r="AH22" s="194"/>
      <c r="AI22" s="195"/>
      <c r="AJ22" s="194"/>
      <c r="AK22" s="195"/>
      <c r="AL22" s="194"/>
    </row>
    <row r="23" spans="2:38" ht="26.25" customHeight="1" x14ac:dyDescent="0.15">
      <c r="B23" s="125"/>
      <c r="C23" s="74" t="s">
        <v>37</v>
      </c>
      <c r="D23" s="133"/>
      <c r="E23" s="81" t="s">
        <v>0</v>
      </c>
      <c r="F23" s="141"/>
      <c r="G23" s="142"/>
      <c r="H23" s="81" t="s">
        <v>0</v>
      </c>
      <c r="I23" s="141"/>
      <c r="J23" s="196">
        <f t="shared" si="2"/>
        <v>0</v>
      </c>
      <c r="K23" s="197"/>
      <c r="L23" s="197"/>
      <c r="M23" s="197"/>
      <c r="N23" s="197"/>
      <c r="P23" s="198" t="str">
        <f t="shared" si="3"/>
        <v>0</v>
      </c>
      <c r="Q23" s="198"/>
      <c r="R23" s="198" t="str">
        <f t="shared" si="4"/>
        <v>0</v>
      </c>
      <c r="S23" s="198"/>
      <c r="T23" s="199" t="str">
        <f t="shared" si="5"/>
        <v>0:00</v>
      </c>
      <c r="U23" s="199"/>
      <c r="V23" s="209">
        <f t="shared" si="0"/>
        <v>0</v>
      </c>
      <c r="W23" s="210"/>
      <c r="X23" s="175">
        <f t="shared" si="6"/>
        <v>0</v>
      </c>
      <c r="Y23" s="175"/>
      <c r="Z23" s="175">
        <f t="shared" si="1"/>
        <v>0</v>
      </c>
      <c r="AA23" s="175"/>
      <c r="AB23" s="176">
        <f t="shared" si="7"/>
        <v>0</v>
      </c>
      <c r="AC23" s="176"/>
      <c r="AD23" s="7"/>
      <c r="AE23" s="195"/>
      <c r="AF23" s="194"/>
      <c r="AG23" s="195"/>
      <c r="AH23" s="194"/>
      <c r="AI23" s="195"/>
      <c r="AJ23" s="194"/>
      <c r="AK23" s="195"/>
      <c r="AL23" s="194"/>
    </row>
    <row r="24" spans="2:38" ht="26.25" customHeight="1" x14ac:dyDescent="0.15">
      <c r="B24" s="125"/>
      <c r="C24" s="74" t="s">
        <v>37</v>
      </c>
      <c r="D24" s="133"/>
      <c r="E24" s="81" t="s">
        <v>0</v>
      </c>
      <c r="F24" s="141"/>
      <c r="G24" s="142"/>
      <c r="H24" s="81" t="s">
        <v>0</v>
      </c>
      <c r="I24" s="141"/>
      <c r="J24" s="196">
        <f t="shared" si="2"/>
        <v>0</v>
      </c>
      <c r="K24" s="197"/>
      <c r="L24" s="197"/>
      <c r="M24" s="197"/>
      <c r="N24" s="197"/>
      <c r="P24" s="198" t="str">
        <f t="shared" si="3"/>
        <v>0</v>
      </c>
      <c r="Q24" s="198"/>
      <c r="R24" s="198" t="str">
        <f t="shared" si="4"/>
        <v>0</v>
      </c>
      <c r="S24" s="198"/>
      <c r="T24" s="199" t="str">
        <f t="shared" si="5"/>
        <v>0:00</v>
      </c>
      <c r="U24" s="199"/>
      <c r="V24" s="209">
        <f t="shared" si="0"/>
        <v>0</v>
      </c>
      <c r="W24" s="210"/>
      <c r="X24" s="175">
        <f t="shared" si="6"/>
        <v>0</v>
      </c>
      <c r="Y24" s="175"/>
      <c r="Z24" s="175">
        <f t="shared" si="1"/>
        <v>0</v>
      </c>
      <c r="AA24" s="175"/>
      <c r="AB24" s="176">
        <f t="shared" si="7"/>
        <v>0</v>
      </c>
      <c r="AC24" s="176"/>
      <c r="AD24" s="7"/>
      <c r="AE24" s="195"/>
      <c r="AF24" s="194"/>
      <c r="AG24" s="195"/>
      <c r="AH24" s="194"/>
      <c r="AI24" s="195"/>
      <c r="AJ24" s="194"/>
      <c r="AK24" s="195"/>
      <c r="AL24" s="194"/>
    </row>
    <row r="25" spans="2:38" ht="26.25" customHeight="1" thickBot="1" x14ac:dyDescent="0.2">
      <c r="B25" s="126"/>
      <c r="C25" s="90" t="s">
        <v>37</v>
      </c>
      <c r="D25" s="134"/>
      <c r="E25" s="91" t="s">
        <v>0</v>
      </c>
      <c r="F25" s="143"/>
      <c r="G25" s="144"/>
      <c r="H25" s="91" t="s">
        <v>0</v>
      </c>
      <c r="I25" s="143"/>
      <c r="J25" s="203">
        <f t="shared" si="2"/>
        <v>0</v>
      </c>
      <c r="K25" s="204"/>
      <c r="L25" s="204"/>
      <c r="M25" s="204"/>
      <c r="N25" s="204"/>
      <c r="P25" s="198" t="str">
        <f t="shared" si="3"/>
        <v>0</v>
      </c>
      <c r="Q25" s="198"/>
      <c r="R25" s="198" t="str">
        <f t="shared" si="4"/>
        <v>0</v>
      </c>
      <c r="S25" s="198"/>
      <c r="T25" s="205" t="str">
        <f t="shared" si="5"/>
        <v>0:00</v>
      </c>
      <c r="U25" s="205"/>
      <c r="V25" s="211">
        <f t="shared" si="0"/>
        <v>0</v>
      </c>
      <c r="W25" s="212"/>
      <c r="X25" s="175">
        <f t="shared" si="6"/>
        <v>0</v>
      </c>
      <c r="Y25" s="175"/>
      <c r="Z25" s="175">
        <f t="shared" si="1"/>
        <v>0</v>
      </c>
      <c r="AA25" s="175"/>
      <c r="AB25" s="176">
        <f t="shared" si="7"/>
        <v>0</v>
      </c>
      <c r="AC25" s="176"/>
      <c r="AD25" s="7"/>
      <c r="AE25" s="195"/>
      <c r="AF25" s="194"/>
      <c r="AG25" s="195"/>
      <c r="AH25" s="194"/>
      <c r="AI25" s="195"/>
      <c r="AJ25" s="194"/>
      <c r="AK25" s="195"/>
      <c r="AL25" s="194"/>
    </row>
    <row r="26" spans="2:38" ht="26.25" customHeight="1" x14ac:dyDescent="0.15">
      <c r="B26" s="127"/>
      <c r="C26" s="92" t="s">
        <v>37</v>
      </c>
      <c r="D26" s="135"/>
      <c r="E26" s="93" t="s">
        <v>0</v>
      </c>
      <c r="F26" s="145"/>
      <c r="G26" s="146"/>
      <c r="H26" s="93" t="s">
        <v>0</v>
      </c>
      <c r="I26" s="145"/>
      <c r="J26" s="206">
        <f t="shared" si="2"/>
        <v>0</v>
      </c>
      <c r="K26" s="207"/>
      <c r="L26" s="207"/>
      <c r="M26" s="207"/>
      <c r="N26" s="207"/>
      <c r="P26" s="198" t="str">
        <f t="shared" si="3"/>
        <v>0</v>
      </c>
      <c r="Q26" s="198"/>
      <c r="R26" s="198" t="str">
        <f t="shared" si="4"/>
        <v>0</v>
      </c>
      <c r="S26" s="198"/>
      <c r="T26" s="208" t="str">
        <f t="shared" si="5"/>
        <v>0:00</v>
      </c>
      <c r="U26" s="208"/>
      <c r="V26" s="213">
        <f t="shared" si="0"/>
        <v>0</v>
      </c>
      <c r="W26" s="214"/>
      <c r="X26" s="175">
        <f t="shared" si="6"/>
        <v>0</v>
      </c>
      <c r="Y26" s="175"/>
      <c r="Z26" s="175">
        <f t="shared" si="1"/>
        <v>0</v>
      </c>
      <c r="AA26" s="175"/>
      <c r="AB26" s="176">
        <f t="shared" si="7"/>
        <v>0</v>
      </c>
      <c r="AC26" s="176"/>
      <c r="AD26" s="7"/>
      <c r="AE26" s="195"/>
      <c r="AF26" s="194"/>
      <c r="AG26" s="195"/>
      <c r="AH26" s="194"/>
      <c r="AI26" s="195"/>
      <c r="AJ26" s="194"/>
      <c r="AK26" s="195"/>
      <c r="AL26" s="194"/>
    </row>
    <row r="27" spans="2:38" ht="26.25" customHeight="1" x14ac:dyDescent="0.15">
      <c r="B27" s="125"/>
      <c r="C27" s="74" t="s">
        <v>37</v>
      </c>
      <c r="D27" s="133"/>
      <c r="E27" s="81" t="s">
        <v>0</v>
      </c>
      <c r="F27" s="141"/>
      <c r="G27" s="142"/>
      <c r="H27" s="81" t="s">
        <v>0</v>
      </c>
      <c r="I27" s="141"/>
      <c r="J27" s="196">
        <f t="shared" si="2"/>
        <v>0</v>
      </c>
      <c r="K27" s="197"/>
      <c r="L27" s="197"/>
      <c r="M27" s="197"/>
      <c r="N27" s="197"/>
      <c r="P27" s="198" t="str">
        <f t="shared" si="3"/>
        <v>0</v>
      </c>
      <c r="Q27" s="198"/>
      <c r="R27" s="198" t="str">
        <f t="shared" si="4"/>
        <v>0</v>
      </c>
      <c r="S27" s="198"/>
      <c r="T27" s="199" t="str">
        <f t="shared" si="5"/>
        <v>0:00</v>
      </c>
      <c r="U27" s="199"/>
      <c r="V27" s="209">
        <f t="shared" si="0"/>
        <v>0</v>
      </c>
      <c r="W27" s="210"/>
      <c r="X27" s="175">
        <f t="shared" si="6"/>
        <v>0</v>
      </c>
      <c r="Y27" s="175"/>
      <c r="Z27" s="175">
        <f t="shared" si="1"/>
        <v>0</v>
      </c>
      <c r="AA27" s="175"/>
      <c r="AB27" s="176">
        <f t="shared" si="7"/>
        <v>0</v>
      </c>
      <c r="AC27" s="176"/>
      <c r="AD27" s="7"/>
      <c r="AE27" s="195"/>
      <c r="AF27" s="194"/>
      <c r="AG27" s="195"/>
      <c r="AH27" s="194"/>
      <c r="AI27" s="195"/>
      <c r="AJ27" s="194"/>
      <c r="AK27" s="195"/>
      <c r="AL27" s="194"/>
    </row>
    <row r="28" spans="2:38" ht="26.25" customHeight="1" x14ac:dyDescent="0.15">
      <c r="B28" s="125"/>
      <c r="C28" s="74" t="s">
        <v>37</v>
      </c>
      <c r="D28" s="133"/>
      <c r="E28" s="81" t="s">
        <v>0</v>
      </c>
      <c r="F28" s="141"/>
      <c r="G28" s="142"/>
      <c r="H28" s="81" t="s">
        <v>0</v>
      </c>
      <c r="I28" s="141"/>
      <c r="J28" s="196">
        <f t="shared" si="2"/>
        <v>0</v>
      </c>
      <c r="K28" s="197"/>
      <c r="L28" s="197"/>
      <c r="M28" s="197"/>
      <c r="N28" s="197"/>
      <c r="P28" s="198" t="str">
        <f t="shared" si="3"/>
        <v>0</v>
      </c>
      <c r="Q28" s="198"/>
      <c r="R28" s="198" t="str">
        <f t="shared" si="4"/>
        <v>0</v>
      </c>
      <c r="S28" s="198"/>
      <c r="T28" s="199" t="str">
        <f t="shared" si="5"/>
        <v>0:00</v>
      </c>
      <c r="U28" s="199"/>
      <c r="V28" s="209">
        <f t="shared" si="0"/>
        <v>0</v>
      </c>
      <c r="W28" s="210"/>
      <c r="X28" s="175">
        <f t="shared" si="6"/>
        <v>0</v>
      </c>
      <c r="Y28" s="175"/>
      <c r="Z28" s="175">
        <f t="shared" si="1"/>
        <v>0</v>
      </c>
      <c r="AA28" s="175"/>
      <c r="AB28" s="176">
        <f t="shared" si="7"/>
        <v>0</v>
      </c>
      <c r="AC28" s="176"/>
      <c r="AD28" s="7"/>
      <c r="AE28" s="195"/>
      <c r="AF28" s="194"/>
      <c r="AG28" s="195"/>
      <c r="AH28" s="194"/>
      <c r="AI28" s="195"/>
      <c r="AJ28" s="194"/>
      <c r="AK28" s="195"/>
      <c r="AL28" s="194"/>
    </row>
    <row r="29" spans="2:38" ht="26.25" customHeight="1" x14ac:dyDescent="0.15">
      <c r="B29" s="125"/>
      <c r="C29" s="74" t="s">
        <v>37</v>
      </c>
      <c r="D29" s="133"/>
      <c r="E29" s="81" t="s">
        <v>0</v>
      </c>
      <c r="F29" s="141"/>
      <c r="G29" s="142"/>
      <c r="H29" s="81" t="s">
        <v>0</v>
      </c>
      <c r="I29" s="141"/>
      <c r="J29" s="196">
        <f t="shared" si="2"/>
        <v>0</v>
      </c>
      <c r="K29" s="197"/>
      <c r="L29" s="197"/>
      <c r="M29" s="197"/>
      <c r="N29" s="197"/>
      <c r="P29" s="198" t="str">
        <f t="shared" si="3"/>
        <v>0</v>
      </c>
      <c r="Q29" s="198"/>
      <c r="R29" s="198" t="str">
        <f t="shared" si="4"/>
        <v>0</v>
      </c>
      <c r="S29" s="198"/>
      <c r="T29" s="199" t="str">
        <f t="shared" si="5"/>
        <v>0:00</v>
      </c>
      <c r="U29" s="199"/>
      <c r="V29" s="209">
        <f t="shared" si="0"/>
        <v>0</v>
      </c>
      <c r="W29" s="210"/>
      <c r="X29" s="175">
        <f t="shared" si="6"/>
        <v>0</v>
      </c>
      <c r="Y29" s="175"/>
      <c r="Z29" s="175">
        <f t="shared" si="1"/>
        <v>0</v>
      </c>
      <c r="AA29" s="175"/>
      <c r="AB29" s="176">
        <f t="shared" si="7"/>
        <v>0</v>
      </c>
      <c r="AC29" s="176"/>
      <c r="AD29" s="7"/>
      <c r="AE29" s="195"/>
      <c r="AF29" s="194"/>
      <c r="AG29" s="195"/>
      <c r="AH29" s="194"/>
      <c r="AI29" s="195"/>
      <c r="AJ29" s="194"/>
      <c r="AK29" s="195"/>
      <c r="AL29" s="194"/>
    </row>
    <row r="30" spans="2:38" ht="26.25" customHeight="1" thickBot="1" x14ac:dyDescent="0.2">
      <c r="B30" s="126"/>
      <c r="C30" s="90" t="s">
        <v>37</v>
      </c>
      <c r="D30" s="134"/>
      <c r="E30" s="91" t="s">
        <v>0</v>
      </c>
      <c r="F30" s="143"/>
      <c r="G30" s="144"/>
      <c r="H30" s="91" t="s">
        <v>0</v>
      </c>
      <c r="I30" s="143"/>
      <c r="J30" s="203">
        <f t="shared" si="2"/>
        <v>0</v>
      </c>
      <c r="K30" s="204"/>
      <c r="L30" s="204"/>
      <c r="M30" s="204"/>
      <c r="N30" s="204"/>
      <c r="P30" s="198" t="str">
        <f t="shared" si="3"/>
        <v>0</v>
      </c>
      <c r="Q30" s="198"/>
      <c r="R30" s="198" t="str">
        <f t="shared" si="4"/>
        <v>0</v>
      </c>
      <c r="S30" s="198"/>
      <c r="T30" s="205" t="str">
        <f t="shared" si="5"/>
        <v>0:00</v>
      </c>
      <c r="U30" s="205"/>
      <c r="V30" s="211">
        <f t="shared" si="0"/>
        <v>0</v>
      </c>
      <c r="W30" s="212"/>
      <c r="X30" s="175">
        <f t="shared" si="6"/>
        <v>0</v>
      </c>
      <c r="Y30" s="175"/>
      <c r="Z30" s="175">
        <f t="shared" si="1"/>
        <v>0</v>
      </c>
      <c r="AA30" s="175"/>
      <c r="AB30" s="176">
        <f t="shared" si="7"/>
        <v>0</v>
      </c>
      <c r="AC30" s="176"/>
      <c r="AD30" s="7"/>
      <c r="AE30" s="195"/>
      <c r="AF30" s="194"/>
      <c r="AG30" s="195"/>
      <c r="AH30" s="194"/>
      <c r="AI30" s="195"/>
      <c r="AJ30" s="194"/>
      <c r="AK30" s="195"/>
      <c r="AL30" s="194"/>
    </row>
    <row r="31" spans="2:38" ht="26.25" customHeight="1" x14ac:dyDescent="0.15">
      <c r="B31" s="127"/>
      <c r="C31" s="92" t="s">
        <v>37</v>
      </c>
      <c r="D31" s="135"/>
      <c r="E31" s="93" t="s">
        <v>0</v>
      </c>
      <c r="F31" s="145"/>
      <c r="G31" s="146"/>
      <c r="H31" s="93" t="s">
        <v>0</v>
      </c>
      <c r="I31" s="145"/>
      <c r="J31" s="206">
        <f>AB31</f>
        <v>0</v>
      </c>
      <c r="K31" s="207"/>
      <c r="L31" s="207"/>
      <c r="M31" s="207"/>
      <c r="N31" s="207"/>
      <c r="P31" s="198" t="str">
        <f t="shared" si="3"/>
        <v>0</v>
      </c>
      <c r="Q31" s="198"/>
      <c r="R31" s="198" t="str">
        <f t="shared" si="4"/>
        <v>0</v>
      </c>
      <c r="S31" s="198"/>
      <c r="T31" s="208" t="str">
        <f t="shared" si="5"/>
        <v>0:00</v>
      </c>
      <c r="U31" s="208"/>
      <c r="V31" s="213">
        <f t="shared" si="0"/>
        <v>0</v>
      </c>
      <c r="W31" s="214"/>
      <c r="X31" s="175">
        <f t="shared" si="6"/>
        <v>0</v>
      </c>
      <c r="Y31" s="175"/>
      <c r="Z31" s="175">
        <f t="shared" si="1"/>
        <v>0</v>
      </c>
      <c r="AA31" s="175"/>
      <c r="AB31" s="176">
        <f t="shared" si="7"/>
        <v>0</v>
      </c>
      <c r="AC31" s="176"/>
      <c r="AD31" s="7"/>
      <c r="AE31" s="195"/>
      <c r="AF31" s="194"/>
      <c r="AG31" s="195"/>
      <c r="AH31" s="194"/>
      <c r="AI31" s="195"/>
      <c r="AJ31" s="194"/>
      <c r="AK31" s="195"/>
      <c r="AL31" s="194"/>
    </row>
    <row r="32" spans="2:38" ht="26.25" customHeight="1" x14ac:dyDescent="0.15">
      <c r="B32" s="128"/>
      <c r="C32" s="74" t="s">
        <v>37</v>
      </c>
      <c r="D32" s="136"/>
      <c r="E32" s="81" t="s">
        <v>0</v>
      </c>
      <c r="F32" s="147"/>
      <c r="G32" s="148"/>
      <c r="H32" s="81" t="s">
        <v>0</v>
      </c>
      <c r="I32" s="147"/>
      <c r="J32" s="196">
        <f t="shared" si="2"/>
        <v>0</v>
      </c>
      <c r="K32" s="197"/>
      <c r="L32" s="197"/>
      <c r="M32" s="197"/>
      <c r="N32" s="197"/>
      <c r="P32" s="198" t="str">
        <f t="shared" si="3"/>
        <v>0</v>
      </c>
      <c r="Q32" s="198"/>
      <c r="R32" s="198" t="str">
        <f t="shared" si="4"/>
        <v>0</v>
      </c>
      <c r="S32" s="198"/>
      <c r="T32" s="199" t="str">
        <f t="shared" si="5"/>
        <v>0:00</v>
      </c>
      <c r="U32" s="199"/>
      <c r="V32" s="209">
        <f t="shared" si="0"/>
        <v>0</v>
      </c>
      <c r="W32" s="210"/>
      <c r="X32" s="175">
        <f t="shared" si="6"/>
        <v>0</v>
      </c>
      <c r="Y32" s="175"/>
      <c r="Z32" s="175">
        <f t="shared" si="1"/>
        <v>0</v>
      </c>
      <c r="AA32" s="175"/>
      <c r="AB32" s="176">
        <f t="shared" si="7"/>
        <v>0</v>
      </c>
      <c r="AC32" s="176"/>
      <c r="AD32" s="7"/>
      <c r="AE32" s="195"/>
      <c r="AF32" s="194"/>
      <c r="AG32" s="195"/>
      <c r="AH32" s="194"/>
      <c r="AI32" s="195"/>
      <c r="AJ32" s="194"/>
      <c r="AK32" s="195"/>
      <c r="AL32" s="194"/>
    </row>
    <row r="33" spans="2:52" ht="26.25" customHeight="1" x14ac:dyDescent="0.15">
      <c r="B33" s="128"/>
      <c r="C33" s="74" t="s">
        <v>37</v>
      </c>
      <c r="D33" s="136"/>
      <c r="E33" s="81" t="s">
        <v>0</v>
      </c>
      <c r="F33" s="147"/>
      <c r="G33" s="148"/>
      <c r="H33" s="81" t="s">
        <v>0</v>
      </c>
      <c r="I33" s="147"/>
      <c r="J33" s="196">
        <f t="shared" si="2"/>
        <v>0</v>
      </c>
      <c r="K33" s="197"/>
      <c r="L33" s="197"/>
      <c r="M33" s="197"/>
      <c r="N33" s="197"/>
      <c r="P33" s="198" t="str">
        <f t="shared" si="3"/>
        <v>0</v>
      </c>
      <c r="Q33" s="198"/>
      <c r="R33" s="198" t="str">
        <f t="shared" si="4"/>
        <v>0</v>
      </c>
      <c r="S33" s="198"/>
      <c r="T33" s="199" t="str">
        <f t="shared" si="5"/>
        <v>0:00</v>
      </c>
      <c r="U33" s="199"/>
      <c r="V33" s="209">
        <f t="shared" si="0"/>
        <v>0</v>
      </c>
      <c r="W33" s="210"/>
      <c r="X33" s="175">
        <f t="shared" si="6"/>
        <v>0</v>
      </c>
      <c r="Y33" s="175"/>
      <c r="Z33" s="175">
        <f t="shared" si="1"/>
        <v>0</v>
      </c>
      <c r="AA33" s="175"/>
      <c r="AB33" s="176">
        <f t="shared" si="7"/>
        <v>0</v>
      </c>
      <c r="AC33" s="176"/>
      <c r="AD33" s="7"/>
      <c r="AE33" s="195"/>
      <c r="AF33" s="194"/>
      <c r="AG33" s="195"/>
      <c r="AH33" s="194"/>
      <c r="AI33" s="195"/>
      <c r="AJ33" s="194"/>
      <c r="AK33" s="195"/>
      <c r="AL33" s="194"/>
    </row>
    <row r="34" spans="2:52" ht="26.25" customHeight="1" x14ac:dyDescent="0.15">
      <c r="B34" s="128"/>
      <c r="C34" s="74" t="s">
        <v>37</v>
      </c>
      <c r="D34" s="136"/>
      <c r="E34" s="81" t="s">
        <v>0</v>
      </c>
      <c r="F34" s="147"/>
      <c r="G34" s="148"/>
      <c r="H34" s="81" t="s">
        <v>0</v>
      </c>
      <c r="I34" s="147"/>
      <c r="J34" s="196">
        <f t="shared" si="2"/>
        <v>0</v>
      </c>
      <c r="K34" s="197"/>
      <c r="L34" s="197"/>
      <c r="M34" s="197"/>
      <c r="N34" s="197"/>
      <c r="P34" s="198" t="str">
        <f t="shared" si="3"/>
        <v>0</v>
      </c>
      <c r="Q34" s="198"/>
      <c r="R34" s="198" t="str">
        <f t="shared" si="4"/>
        <v>0</v>
      </c>
      <c r="S34" s="198"/>
      <c r="T34" s="199" t="str">
        <f t="shared" si="5"/>
        <v>0:00</v>
      </c>
      <c r="U34" s="199"/>
      <c r="V34" s="209">
        <f t="shared" si="0"/>
        <v>0</v>
      </c>
      <c r="W34" s="210"/>
      <c r="X34" s="175">
        <f t="shared" si="6"/>
        <v>0</v>
      </c>
      <c r="Y34" s="175"/>
      <c r="Z34" s="175">
        <f t="shared" si="1"/>
        <v>0</v>
      </c>
      <c r="AA34" s="175"/>
      <c r="AB34" s="176">
        <f t="shared" si="7"/>
        <v>0</v>
      </c>
      <c r="AC34" s="176"/>
      <c r="AD34" s="7"/>
      <c r="AE34" s="195"/>
      <c r="AF34" s="194"/>
      <c r="AG34" s="195"/>
      <c r="AH34" s="194"/>
      <c r="AI34" s="195"/>
      <c r="AJ34" s="194"/>
      <c r="AK34" s="195"/>
      <c r="AL34" s="194"/>
    </row>
    <row r="35" spans="2:52" ht="26.25" customHeight="1" thickBot="1" x14ac:dyDescent="0.2">
      <c r="B35" s="129"/>
      <c r="C35" s="90" t="s">
        <v>37</v>
      </c>
      <c r="D35" s="137"/>
      <c r="E35" s="91" t="s">
        <v>0</v>
      </c>
      <c r="F35" s="149"/>
      <c r="G35" s="150"/>
      <c r="H35" s="91" t="s">
        <v>0</v>
      </c>
      <c r="I35" s="149"/>
      <c r="J35" s="203">
        <f t="shared" si="2"/>
        <v>0</v>
      </c>
      <c r="K35" s="204"/>
      <c r="L35" s="204"/>
      <c r="M35" s="204"/>
      <c r="N35" s="204"/>
      <c r="P35" s="198" t="str">
        <f t="shared" si="3"/>
        <v>0</v>
      </c>
      <c r="Q35" s="198"/>
      <c r="R35" s="198" t="str">
        <f t="shared" si="4"/>
        <v>0</v>
      </c>
      <c r="S35" s="198"/>
      <c r="T35" s="205" t="str">
        <f t="shared" si="5"/>
        <v>0:00</v>
      </c>
      <c r="U35" s="205"/>
      <c r="V35" s="211">
        <f t="shared" si="0"/>
        <v>0</v>
      </c>
      <c r="W35" s="212"/>
      <c r="X35" s="175">
        <f t="shared" si="6"/>
        <v>0</v>
      </c>
      <c r="Y35" s="175"/>
      <c r="Z35" s="175">
        <f t="shared" si="1"/>
        <v>0</v>
      </c>
      <c r="AA35" s="175"/>
      <c r="AB35" s="176">
        <f t="shared" si="7"/>
        <v>0</v>
      </c>
      <c r="AC35" s="176"/>
      <c r="AD35" s="7"/>
      <c r="AE35" s="195"/>
      <c r="AF35" s="194"/>
      <c r="AG35" s="195"/>
      <c r="AH35" s="194"/>
      <c r="AI35" s="195"/>
      <c r="AJ35" s="194"/>
      <c r="AK35" s="195"/>
      <c r="AL35" s="194"/>
    </row>
    <row r="36" spans="2:52" ht="26.25" customHeight="1" x14ac:dyDescent="0.15">
      <c r="B36" s="130"/>
      <c r="C36" s="92" t="s">
        <v>37</v>
      </c>
      <c r="D36" s="138"/>
      <c r="E36" s="93" t="s">
        <v>0</v>
      </c>
      <c r="F36" s="151"/>
      <c r="G36" s="152"/>
      <c r="H36" s="93" t="s">
        <v>0</v>
      </c>
      <c r="I36" s="151"/>
      <c r="J36" s="206">
        <f t="shared" si="2"/>
        <v>0</v>
      </c>
      <c r="K36" s="207"/>
      <c r="L36" s="207"/>
      <c r="M36" s="207"/>
      <c r="N36" s="207"/>
      <c r="P36" s="198" t="str">
        <f t="shared" si="3"/>
        <v>0</v>
      </c>
      <c r="Q36" s="198"/>
      <c r="R36" s="198" t="str">
        <f t="shared" si="4"/>
        <v>0</v>
      </c>
      <c r="S36" s="198"/>
      <c r="T36" s="208" t="str">
        <f t="shared" si="5"/>
        <v>0:00</v>
      </c>
      <c r="U36" s="208"/>
      <c r="V36" s="213">
        <f t="shared" si="0"/>
        <v>0</v>
      </c>
      <c r="W36" s="214"/>
      <c r="X36" s="175">
        <f t="shared" si="6"/>
        <v>0</v>
      </c>
      <c r="Y36" s="175"/>
      <c r="Z36" s="175">
        <f t="shared" si="1"/>
        <v>0</v>
      </c>
      <c r="AA36" s="175"/>
      <c r="AB36" s="176">
        <f t="shared" si="7"/>
        <v>0</v>
      </c>
      <c r="AC36" s="176"/>
      <c r="AD36" s="7"/>
      <c r="AE36" s="195"/>
      <c r="AF36" s="194"/>
      <c r="AG36" s="195"/>
      <c r="AH36" s="194"/>
      <c r="AI36" s="195"/>
      <c r="AJ36" s="194"/>
      <c r="AK36" s="195"/>
      <c r="AL36" s="194"/>
    </row>
    <row r="37" spans="2:52" ht="26.25" customHeight="1" x14ac:dyDescent="0.15">
      <c r="B37" s="128"/>
      <c r="C37" s="74" t="s">
        <v>37</v>
      </c>
      <c r="D37" s="136"/>
      <c r="E37" s="81" t="s">
        <v>0</v>
      </c>
      <c r="F37" s="147"/>
      <c r="G37" s="148"/>
      <c r="H37" s="81" t="s">
        <v>0</v>
      </c>
      <c r="I37" s="147"/>
      <c r="J37" s="196">
        <f t="shared" si="2"/>
        <v>0</v>
      </c>
      <c r="K37" s="197"/>
      <c r="L37" s="197"/>
      <c r="M37" s="197"/>
      <c r="N37" s="197"/>
      <c r="P37" s="198" t="str">
        <f t="shared" si="3"/>
        <v>0</v>
      </c>
      <c r="Q37" s="198"/>
      <c r="R37" s="198" t="str">
        <f t="shared" si="4"/>
        <v>0</v>
      </c>
      <c r="S37" s="198"/>
      <c r="T37" s="199" t="str">
        <f t="shared" si="5"/>
        <v>0:00</v>
      </c>
      <c r="U37" s="199"/>
      <c r="V37" s="209">
        <f t="shared" si="0"/>
        <v>0</v>
      </c>
      <c r="W37" s="210"/>
      <c r="X37" s="175">
        <f t="shared" si="6"/>
        <v>0</v>
      </c>
      <c r="Y37" s="175"/>
      <c r="Z37" s="175">
        <f t="shared" si="1"/>
        <v>0</v>
      </c>
      <c r="AA37" s="175"/>
      <c r="AB37" s="176">
        <f t="shared" si="7"/>
        <v>0</v>
      </c>
      <c r="AC37" s="176"/>
      <c r="AD37" s="7"/>
      <c r="AE37" s="195"/>
      <c r="AF37" s="194"/>
      <c r="AG37" s="195"/>
      <c r="AH37" s="194"/>
      <c r="AI37" s="195"/>
      <c r="AJ37" s="194"/>
      <c r="AK37" s="195"/>
      <c r="AL37" s="194"/>
    </row>
    <row r="38" spans="2:52" ht="26.25" customHeight="1" x14ac:dyDescent="0.15">
      <c r="B38" s="128"/>
      <c r="C38" s="74" t="s">
        <v>37</v>
      </c>
      <c r="D38" s="136"/>
      <c r="E38" s="81" t="s">
        <v>0</v>
      </c>
      <c r="F38" s="147"/>
      <c r="G38" s="148"/>
      <c r="H38" s="81" t="s">
        <v>0</v>
      </c>
      <c r="I38" s="147"/>
      <c r="J38" s="196">
        <f t="shared" si="2"/>
        <v>0</v>
      </c>
      <c r="K38" s="197"/>
      <c r="L38" s="197"/>
      <c r="M38" s="197"/>
      <c r="N38" s="197"/>
      <c r="P38" s="198" t="str">
        <f t="shared" si="3"/>
        <v>0</v>
      </c>
      <c r="Q38" s="198"/>
      <c r="R38" s="198" t="str">
        <f t="shared" si="4"/>
        <v>0</v>
      </c>
      <c r="S38" s="198"/>
      <c r="T38" s="199" t="str">
        <f t="shared" si="5"/>
        <v>0:00</v>
      </c>
      <c r="U38" s="199"/>
      <c r="V38" s="209">
        <f t="shared" si="0"/>
        <v>0</v>
      </c>
      <c r="W38" s="210"/>
      <c r="X38" s="175">
        <f t="shared" si="6"/>
        <v>0</v>
      </c>
      <c r="Y38" s="175"/>
      <c r="Z38" s="175">
        <f t="shared" si="1"/>
        <v>0</v>
      </c>
      <c r="AA38" s="175"/>
      <c r="AB38" s="176">
        <f t="shared" si="7"/>
        <v>0</v>
      </c>
      <c r="AC38" s="176"/>
      <c r="AD38" s="7"/>
      <c r="AE38" s="195"/>
      <c r="AF38" s="194"/>
      <c r="AG38" s="195"/>
      <c r="AH38" s="194"/>
      <c r="AI38" s="195"/>
      <c r="AJ38" s="194"/>
      <c r="AK38" s="195"/>
      <c r="AL38" s="194"/>
    </row>
    <row r="39" spans="2:52" ht="26.25" customHeight="1" x14ac:dyDescent="0.15">
      <c r="B39" s="128"/>
      <c r="C39" s="74" t="s">
        <v>37</v>
      </c>
      <c r="D39" s="136"/>
      <c r="E39" s="81" t="s">
        <v>0</v>
      </c>
      <c r="F39" s="147"/>
      <c r="G39" s="148"/>
      <c r="H39" s="81" t="s">
        <v>0</v>
      </c>
      <c r="I39" s="147"/>
      <c r="J39" s="196">
        <f t="shared" si="2"/>
        <v>0</v>
      </c>
      <c r="K39" s="197"/>
      <c r="L39" s="197"/>
      <c r="M39" s="197"/>
      <c r="N39" s="197"/>
      <c r="P39" s="198" t="str">
        <f t="shared" si="3"/>
        <v>0</v>
      </c>
      <c r="Q39" s="198"/>
      <c r="R39" s="198" t="str">
        <f t="shared" si="4"/>
        <v>0</v>
      </c>
      <c r="S39" s="198"/>
      <c r="T39" s="199" t="str">
        <f t="shared" si="5"/>
        <v>0:00</v>
      </c>
      <c r="U39" s="199"/>
      <c r="V39" s="209">
        <f t="shared" si="0"/>
        <v>0</v>
      </c>
      <c r="W39" s="210"/>
      <c r="X39" s="175">
        <f t="shared" si="6"/>
        <v>0</v>
      </c>
      <c r="Y39" s="175"/>
      <c r="Z39" s="175">
        <f t="shared" si="1"/>
        <v>0</v>
      </c>
      <c r="AA39" s="175"/>
      <c r="AB39" s="176">
        <f t="shared" si="7"/>
        <v>0</v>
      </c>
      <c r="AC39" s="176"/>
      <c r="AD39" s="7"/>
      <c r="AE39" s="195"/>
      <c r="AF39" s="194"/>
      <c r="AG39" s="195"/>
      <c r="AH39" s="194"/>
      <c r="AI39" s="195"/>
      <c r="AJ39" s="194"/>
      <c r="AK39" s="195"/>
      <c r="AL39" s="194"/>
    </row>
    <row r="40" spans="2:52" ht="26.25" customHeight="1" thickBot="1" x14ac:dyDescent="0.2">
      <c r="B40" s="129"/>
      <c r="C40" s="90" t="s">
        <v>37</v>
      </c>
      <c r="D40" s="137"/>
      <c r="E40" s="91" t="s">
        <v>0</v>
      </c>
      <c r="F40" s="149"/>
      <c r="G40" s="150"/>
      <c r="H40" s="91" t="s">
        <v>0</v>
      </c>
      <c r="I40" s="149"/>
      <c r="J40" s="203">
        <f t="shared" si="2"/>
        <v>0</v>
      </c>
      <c r="K40" s="204"/>
      <c r="L40" s="204"/>
      <c r="M40" s="204"/>
      <c r="N40" s="204"/>
      <c r="P40" s="198" t="str">
        <f t="shared" si="3"/>
        <v>0</v>
      </c>
      <c r="Q40" s="198"/>
      <c r="R40" s="198" t="str">
        <f t="shared" si="4"/>
        <v>0</v>
      </c>
      <c r="S40" s="198"/>
      <c r="T40" s="205" t="str">
        <f t="shared" si="5"/>
        <v>0:00</v>
      </c>
      <c r="U40" s="205"/>
      <c r="V40" s="211">
        <f t="shared" si="0"/>
        <v>0</v>
      </c>
      <c r="W40" s="212"/>
      <c r="X40" s="175">
        <f t="shared" si="6"/>
        <v>0</v>
      </c>
      <c r="Y40" s="175"/>
      <c r="Z40" s="175">
        <f t="shared" si="1"/>
        <v>0</v>
      </c>
      <c r="AA40" s="175"/>
      <c r="AB40" s="176">
        <f t="shared" si="7"/>
        <v>0</v>
      </c>
      <c r="AC40" s="176"/>
      <c r="AD40" s="7"/>
      <c r="AE40" s="195"/>
      <c r="AF40" s="194"/>
      <c r="AG40" s="195"/>
      <c r="AH40" s="194"/>
      <c r="AI40" s="195"/>
      <c r="AJ40" s="194"/>
      <c r="AK40" s="195"/>
      <c r="AL40" s="194"/>
    </row>
    <row r="41" spans="2:52" ht="26.25" customHeight="1" x14ac:dyDescent="0.15">
      <c r="B41" s="101"/>
      <c r="C41" s="9"/>
      <c r="D41" s="8"/>
      <c r="E41" s="10"/>
      <c r="F41" s="10"/>
      <c r="G41" s="11"/>
      <c r="H41" s="12"/>
      <c r="I41" s="12" t="s">
        <v>6</v>
      </c>
      <c r="J41" s="215">
        <f>SUM(AB11:AB40)</f>
        <v>0.28125000000000006</v>
      </c>
      <c r="K41" s="216"/>
      <c r="L41" s="216"/>
      <c r="M41" s="216"/>
      <c r="N41" s="217"/>
      <c r="O41" s="164" t="s">
        <v>6</v>
      </c>
      <c r="P41" s="160"/>
      <c r="Q41" s="161"/>
      <c r="R41" s="162"/>
      <c r="S41" s="163"/>
      <c r="T41" s="218">
        <f>SUM(T11:U40)</f>
        <v>0.14583333333333348</v>
      </c>
      <c r="U41" s="219"/>
      <c r="V41" s="226">
        <f>SUM(V11:W40)</f>
        <v>0.13541666666666657</v>
      </c>
      <c r="W41" s="227"/>
      <c r="X41" s="78"/>
      <c r="Y41" s="78"/>
      <c r="Z41" s="78"/>
      <c r="AA41" s="78"/>
      <c r="AB41" s="220">
        <f>SUM(T11:U40)</f>
        <v>0.14583333333333348</v>
      </c>
      <c r="AC41" s="220"/>
      <c r="AD41" s="79">
        <f>SUM(W11:W40)</f>
        <v>0</v>
      </c>
      <c r="AE41" s="221">
        <f>SUM(X11:Y40)</f>
        <v>0.13541666666666657</v>
      </c>
      <c r="AF41" s="221"/>
      <c r="AG41" s="221">
        <f>SUM(Z11:AA40)</f>
        <v>0</v>
      </c>
      <c r="AH41" s="221"/>
      <c r="AI41" s="223">
        <f>AB41+AE41+AG41</f>
        <v>0.28125000000000006</v>
      </c>
      <c r="AJ41" s="223"/>
      <c r="AK41" s="7"/>
      <c r="AL41" s="77"/>
      <c r="AM41" s="76"/>
      <c r="AN41" s="77"/>
      <c r="AO41" s="76"/>
      <c r="AP41" s="77"/>
      <c r="AQ41" s="76"/>
      <c r="AR41" s="77"/>
      <c r="AS41" s="76"/>
    </row>
    <row r="42" spans="2:52" ht="16.149999999999999" customHeight="1" x14ac:dyDescent="0.15">
      <c r="I42" s="13"/>
      <c r="J42" s="4"/>
      <c r="K42" s="3"/>
      <c r="L42" s="14"/>
      <c r="M42" s="14"/>
      <c r="N42" s="15"/>
      <c r="O42" s="16"/>
      <c r="P42" s="16"/>
      <c r="Q42" s="15"/>
      <c r="R42" s="15"/>
      <c r="S42" s="14"/>
      <c r="T42" s="14"/>
      <c r="U42" s="15"/>
      <c r="V42" s="15"/>
      <c r="W42" s="17"/>
      <c r="X42" s="17"/>
      <c r="Y42" s="18"/>
      <c r="Z42" s="18"/>
      <c r="AA42" s="18"/>
      <c r="AB42" s="18"/>
      <c r="AC42" s="18"/>
      <c r="AE42" s="19"/>
      <c r="AF42" s="19"/>
      <c r="AG42" s="19"/>
      <c r="AH42" s="19"/>
      <c r="AI42" s="20"/>
      <c r="AJ42" s="20"/>
      <c r="AK42" s="20"/>
      <c r="AL42" s="20"/>
      <c r="AM42" s="20"/>
      <c r="AN42" s="20"/>
      <c r="AO42" s="20"/>
      <c r="AP42" s="20"/>
      <c r="AQ42" s="20"/>
      <c r="AS42" s="21"/>
      <c r="AT42" s="4"/>
      <c r="AU42" s="21"/>
      <c r="AV42" s="4"/>
      <c r="AW42" s="21"/>
      <c r="AX42" s="4"/>
      <c r="AY42" s="21"/>
      <c r="AZ42" s="4"/>
    </row>
    <row r="43" spans="2:52" ht="26.25" customHeight="1" x14ac:dyDescent="0.15">
      <c r="B43" s="224" t="s">
        <v>72</v>
      </c>
      <c r="C43" s="224"/>
      <c r="D43" s="224"/>
      <c r="E43" s="224"/>
      <c r="F43" s="224"/>
      <c r="G43" s="224" t="s">
        <v>73</v>
      </c>
      <c r="H43" s="224"/>
      <c r="I43" s="224"/>
      <c r="J43" s="224"/>
      <c r="K43" s="224"/>
      <c r="L43" s="224" t="s">
        <v>40</v>
      </c>
      <c r="M43" s="224"/>
      <c r="N43" s="224"/>
      <c r="O43" s="224"/>
      <c r="P43" s="23"/>
      <c r="Q43" s="23"/>
      <c r="R43" s="23"/>
      <c r="S43" s="23"/>
      <c r="T43" s="224" t="s">
        <v>8</v>
      </c>
      <c r="U43" s="224"/>
      <c r="V43" s="224"/>
      <c r="W43" s="224"/>
    </row>
    <row r="44" spans="2:52" ht="26.25" customHeight="1" x14ac:dyDescent="0.15">
      <c r="B44" s="199" t="s">
        <v>70</v>
      </c>
      <c r="C44" s="199"/>
      <c r="D44" s="199"/>
      <c r="E44" s="199"/>
      <c r="F44" s="199"/>
      <c r="G44" s="225">
        <v>11100</v>
      </c>
      <c r="H44" s="225"/>
      <c r="I44" s="225"/>
      <c r="J44" s="225"/>
      <c r="K44" s="225"/>
      <c r="L44" s="242">
        <f>T41</f>
        <v>0.14583333333333348</v>
      </c>
      <c r="M44" s="242"/>
      <c r="N44" s="242"/>
      <c r="O44" s="242"/>
      <c r="P44" s="154"/>
      <c r="Q44" s="154"/>
      <c r="R44" s="154"/>
      <c r="S44" s="154"/>
      <c r="T44" s="243">
        <f>ROUNDDOWN(((DAY(L44)*24)+HOUR(L44)+(MINUTE(L44)/60))*G44,-0.1)</f>
        <v>38850</v>
      </c>
      <c r="U44" s="243"/>
      <c r="V44" s="243"/>
      <c r="W44" s="243"/>
      <c r="AO44" s="306"/>
    </row>
    <row r="45" spans="2:52" ht="27" customHeight="1" x14ac:dyDescent="0.15">
      <c r="B45" s="199" t="s">
        <v>71</v>
      </c>
      <c r="C45" s="199"/>
      <c r="D45" s="199"/>
      <c r="E45" s="199"/>
      <c r="F45" s="199"/>
      <c r="G45" s="225">
        <v>12000</v>
      </c>
      <c r="H45" s="225"/>
      <c r="I45" s="225"/>
      <c r="J45" s="225"/>
      <c r="K45" s="225"/>
      <c r="L45" s="242">
        <f>V41</f>
        <v>0.13541666666666657</v>
      </c>
      <c r="M45" s="242"/>
      <c r="N45" s="242"/>
      <c r="O45" s="242"/>
      <c r="P45" s="154"/>
      <c r="Q45" s="154"/>
      <c r="R45" s="154"/>
      <c r="S45" s="154"/>
      <c r="T45" s="243">
        <f>ROUNDDOWN(((DAY(L45)*24)+HOUR(L45)+(MINUTE(L45)/60))*G45,-0.1)</f>
        <v>39000</v>
      </c>
      <c r="U45" s="243"/>
      <c r="V45" s="243"/>
      <c r="W45" s="243"/>
      <c r="AO45" s="307"/>
    </row>
    <row r="46" spans="2:52" ht="17.45" customHeight="1" x14ac:dyDescent="0.15">
      <c r="H46" s="3"/>
      <c r="I46" s="3"/>
      <c r="J46" s="3"/>
      <c r="K46" s="3"/>
      <c r="L46" s="3"/>
      <c r="M46" s="3"/>
      <c r="N46" s="3"/>
      <c r="O46" s="3"/>
      <c r="P46" s="3"/>
      <c r="Q46" s="194"/>
      <c r="R46" s="194"/>
      <c r="S46" s="194"/>
      <c r="T46" s="194"/>
      <c r="U46" s="194"/>
      <c r="V46" s="194"/>
      <c r="W46" s="194"/>
      <c r="X46" s="222"/>
      <c r="Y46" s="222"/>
      <c r="Z46" s="222"/>
      <c r="AA46" s="222"/>
      <c r="AB46" s="222"/>
      <c r="AC46" s="222"/>
      <c r="AD46" s="22"/>
    </row>
    <row r="47" spans="2:52" ht="39" customHeight="1" x14ac:dyDescent="0.15">
      <c r="B47" s="173" t="s">
        <v>15</v>
      </c>
      <c r="C47" s="172"/>
      <c r="D47" s="174"/>
      <c r="E47" s="170">
        <f>SUM(T44:Z45)</f>
        <v>77850</v>
      </c>
      <c r="F47" s="171"/>
      <c r="G47" s="171"/>
      <c r="H47" s="171"/>
      <c r="I47" s="172" t="s">
        <v>7</v>
      </c>
      <c r="J47" s="172"/>
      <c r="K47" s="173" t="s">
        <v>75</v>
      </c>
      <c r="L47" s="172"/>
      <c r="M47" s="172"/>
      <c r="N47" s="172"/>
      <c r="O47" s="174"/>
      <c r="P47" s="100"/>
      <c r="Q47" s="100"/>
      <c r="R47" s="100"/>
      <c r="S47" s="100"/>
      <c r="T47" s="238">
        <f>ROUNDDOWN(E47*1.1,0)-'②請求明細（市）'!G27</f>
        <v>25691</v>
      </c>
      <c r="U47" s="238"/>
      <c r="V47" s="238"/>
      <c r="W47" s="96" t="s">
        <v>7</v>
      </c>
      <c r="X47" s="23"/>
      <c r="Y47" s="23"/>
      <c r="Z47" s="155"/>
      <c r="AA47" s="156"/>
      <c r="AB47" s="156"/>
      <c r="AC47" s="156"/>
      <c r="AD47" s="156"/>
      <c r="AE47" s="22"/>
      <c r="AF47" s="156"/>
      <c r="AG47" s="22"/>
      <c r="AH47" s="22"/>
      <c r="AI47" s="22"/>
      <c r="AJ47" s="22"/>
      <c r="AK47" s="22"/>
      <c r="AL47" s="7"/>
    </row>
    <row r="48" spans="2:52" ht="9.6" customHeight="1" x14ac:dyDescent="0.15">
      <c r="M48" s="23"/>
      <c r="N48" s="23"/>
      <c r="O48" s="34"/>
      <c r="P48" s="34"/>
      <c r="Q48" s="23"/>
      <c r="R48" s="23"/>
      <c r="S48" s="80"/>
      <c r="T48" s="80"/>
      <c r="U48" s="80"/>
      <c r="V48" s="98"/>
      <c r="W48" s="80"/>
      <c r="X48" s="80"/>
      <c r="Y48" s="80"/>
      <c r="Z48" s="22"/>
    </row>
    <row r="49" spans="2:39" ht="13.15" customHeight="1" x14ac:dyDescent="0.15">
      <c r="H49" s="3"/>
      <c r="I49" s="3"/>
      <c r="J49" s="3"/>
      <c r="K49" s="3"/>
      <c r="L49" s="3"/>
      <c r="M49" s="3"/>
      <c r="N49" s="3"/>
      <c r="O49" s="80"/>
      <c r="P49" s="3"/>
      <c r="Q49" s="3"/>
      <c r="R49" s="35"/>
      <c r="S49" s="80"/>
      <c r="T49" s="80"/>
      <c r="U49" s="80"/>
      <c r="V49" s="98"/>
      <c r="W49" s="80"/>
      <c r="X49" s="80"/>
      <c r="Y49" s="80"/>
      <c r="Z49" s="22"/>
      <c r="AA49" s="3"/>
      <c r="AB49" s="3"/>
      <c r="AC49" s="3"/>
      <c r="AD49" s="3"/>
      <c r="AE49" s="3"/>
      <c r="AF49" s="3"/>
      <c r="AG49" s="3"/>
    </row>
    <row r="50" spans="2:39" ht="36.6" customHeight="1" x14ac:dyDescent="0.15">
      <c r="B50" s="59"/>
      <c r="C50" s="59"/>
      <c r="D50" s="59"/>
      <c r="E50" s="76"/>
      <c r="F50" s="76"/>
      <c r="H50" s="36"/>
      <c r="I50" s="36"/>
      <c r="J50" s="36"/>
      <c r="K50" s="36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5"/>
      <c r="X50" s="85"/>
      <c r="Y50" s="85"/>
      <c r="Z50" s="86"/>
      <c r="AA50" s="85"/>
      <c r="AB50" s="85"/>
      <c r="AC50" s="85"/>
      <c r="AD50" s="85"/>
      <c r="AE50" s="87"/>
      <c r="AF50" s="3"/>
      <c r="AG50" s="60"/>
      <c r="AH50" s="3"/>
      <c r="AI50" s="3"/>
      <c r="AJ50" s="3"/>
      <c r="AK50" s="3"/>
      <c r="AL50" s="3"/>
      <c r="AM50" s="59"/>
    </row>
    <row r="51" spans="2:39" ht="27" customHeight="1" x14ac:dyDescent="0.15"/>
    <row r="52" spans="2:39" ht="27" customHeight="1" x14ac:dyDescent="0.15"/>
  </sheetData>
  <sheetProtection selectLockedCells="1"/>
  <mergeCells count="413">
    <mergeCell ref="L44:O44"/>
    <mergeCell ref="L45:O45"/>
    <mergeCell ref="T44:W44"/>
    <mergeCell ref="T45:W45"/>
    <mergeCell ref="V32:W32"/>
    <mergeCell ref="V33:W33"/>
    <mergeCell ref="B1:W1"/>
    <mergeCell ref="T9:W9"/>
    <mergeCell ref="V10:W10"/>
    <mergeCell ref="V16:W16"/>
    <mergeCell ref="V17:W17"/>
    <mergeCell ref="V18:W18"/>
    <mergeCell ref="V19:W19"/>
    <mergeCell ref="V20:W20"/>
    <mergeCell ref="V21:W21"/>
    <mergeCell ref="V12:W12"/>
    <mergeCell ref="V13:W13"/>
    <mergeCell ref="V14:W14"/>
    <mergeCell ref="V15:W15"/>
    <mergeCell ref="V24:W24"/>
    <mergeCell ref="V25:W25"/>
    <mergeCell ref="V26:W26"/>
    <mergeCell ref="V27:W27"/>
    <mergeCell ref="T47:V47"/>
    <mergeCell ref="V22:W22"/>
    <mergeCell ref="V23:W23"/>
    <mergeCell ref="B3:G3"/>
    <mergeCell ref="J3:M3"/>
    <mergeCell ref="B5:D5"/>
    <mergeCell ref="B6:C6"/>
    <mergeCell ref="E5:G5"/>
    <mergeCell ref="E6:G6"/>
    <mergeCell ref="H6:K6"/>
    <mergeCell ref="H5:N5"/>
    <mergeCell ref="O5:T5"/>
    <mergeCell ref="N3:W3"/>
    <mergeCell ref="U5:W5"/>
    <mergeCell ref="L6:N6"/>
    <mergeCell ref="O6:W6"/>
    <mergeCell ref="B47:D47"/>
    <mergeCell ref="Q46:W46"/>
    <mergeCell ref="T43:W43"/>
    <mergeCell ref="B43:F43"/>
    <mergeCell ref="B44:F44"/>
    <mergeCell ref="B45:F45"/>
    <mergeCell ref="J39:N39"/>
    <mergeCell ref="P39:Q39"/>
    <mergeCell ref="R39:S39"/>
    <mergeCell ref="T39:U39"/>
    <mergeCell ref="J35:N35"/>
    <mergeCell ref="P35:Q35"/>
    <mergeCell ref="R35:S35"/>
    <mergeCell ref="T35:U35"/>
    <mergeCell ref="J32:N32"/>
    <mergeCell ref="P32:Q32"/>
    <mergeCell ref="R32:S32"/>
    <mergeCell ref="T32:U32"/>
    <mergeCell ref="J31:N31"/>
    <mergeCell ref="P31:Q31"/>
    <mergeCell ref="R31:S31"/>
    <mergeCell ref="AK40:AL40"/>
    <mergeCell ref="Z40:AA40"/>
    <mergeCell ref="J41:N41"/>
    <mergeCell ref="T41:U41"/>
    <mergeCell ref="AB41:AC41"/>
    <mergeCell ref="AE41:AF41"/>
    <mergeCell ref="AG41:AH41"/>
    <mergeCell ref="X46:AC46"/>
    <mergeCell ref="J40:N40"/>
    <mergeCell ref="P40:Q40"/>
    <mergeCell ref="R40:S40"/>
    <mergeCell ref="T40:U40"/>
    <mergeCell ref="X40:Y40"/>
    <mergeCell ref="AI41:AJ41"/>
    <mergeCell ref="AB40:AC40"/>
    <mergeCell ref="AE40:AF40"/>
    <mergeCell ref="AG40:AH40"/>
    <mergeCell ref="AI40:AJ40"/>
    <mergeCell ref="G43:K43"/>
    <mergeCell ref="G44:K44"/>
    <mergeCell ref="V40:W40"/>
    <mergeCell ref="V41:W41"/>
    <mergeCell ref="G45:K45"/>
    <mergeCell ref="L43:O43"/>
    <mergeCell ref="AB39:AC39"/>
    <mergeCell ref="AE39:AF39"/>
    <mergeCell ref="AG39:AH39"/>
    <mergeCell ref="AI39:AJ39"/>
    <mergeCell ref="AK39:AL39"/>
    <mergeCell ref="AB38:AC38"/>
    <mergeCell ref="AE38:AF38"/>
    <mergeCell ref="AG38:AH38"/>
    <mergeCell ref="AI38:AJ38"/>
    <mergeCell ref="AK38:AL38"/>
    <mergeCell ref="X39:Y39"/>
    <mergeCell ref="J38:N38"/>
    <mergeCell ref="P38:Q38"/>
    <mergeCell ref="R38:S38"/>
    <mergeCell ref="T38:U38"/>
    <mergeCell ref="X38:Y38"/>
    <mergeCell ref="V38:W38"/>
    <mergeCell ref="V39:W39"/>
    <mergeCell ref="Z37:AA37"/>
    <mergeCell ref="Z39:AA39"/>
    <mergeCell ref="Z38:AA38"/>
    <mergeCell ref="AB37:AC37"/>
    <mergeCell ref="AE37:AF37"/>
    <mergeCell ref="AG37:AH37"/>
    <mergeCell ref="AI37:AJ37"/>
    <mergeCell ref="AK37:AL37"/>
    <mergeCell ref="AB36:AC36"/>
    <mergeCell ref="AE36:AF36"/>
    <mergeCell ref="AG36:AH36"/>
    <mergeCell ref="AI36:AJ36"/>
    <mergeCell ref="AK36:AL36"/>
    <mergeCell ref="Z36:AA36"/>
    <mergeCell ref="J37:N37"/>
    <mergeCell ref="P37:Q37"/>
    <mergeCell ref="R37:S37"/>
    <mergeCell ref="T37:U37"/>
    <mergeCell ref="X37:Y37"/>
    <mergeCell ref="J36:N36"/>
    <mergeCell ref="P36:Q36"/>
    <mergeCell ref="R36:S36"/>
    <mergeCell ref="T36:U36"/>
    <mergeCell ref="X36:Y36"/>
    <mergeCell ref="V37:W37"/>
    <mergeCell ref="V36:W36"/>
    <mergeCell ref="AG35:AH35"/>
    <mergeCell ref="AI35:AJ35"/>
    <mergeCell ref="AK35:AL35"/>
    <mergeCell ref="AB34:AC34"/>
    <mergeCell ref="AE34:AF34"/>
    <mergeCell ref="AG34:AH34"/>
    <mergeCell ref="AI34:AJ34"/>
    <mergeCell ref="AK34:AL34"/>
    <mergeCell ref="Z34:AA34"/>
    <mergeCell ref="X35:Y35"/>
    <mergeCell ref="J34:N34"/>
    <mergeCell ref="P34:Q34"/>
    <mergeCell ref="R34:S34"/>
    <mergeCell ref="T34:U34"/>
    <mergeCell ref="X34:Y34"/>
    <mergeCell ref="Z33:AA33"/>
    <mergeCell ref="AB33:AC33"/>
    <mergeCell ref="AE33:AF33"/>
    <mergeCell ref="J33:N33"/>
    <mergeCell ref="P33:Q33"/>
    <mergeCell ref="R33:S33"/>
    <mergeCell ref="T33:U33"/>
    <mergeCell ref="X33:Y33"/>
    <mergeCell ref="Z35:AA35"/>
    <mergeCell ref="AB35:AC35"/>
    <mergeCell ref="AE35:AF35"/>
    <mergeCell ref="V34:W34"/>
    <mergeCell ref="V35:W35"/>
    <mergeCell ref="AG33:AH33"/>
    <mergeCell ref="AI33:AJ33"/>
    <mergeCell ref="AK33:AL33"/>
    <mergeCell ref="AB32:AC32"/>
    <mergeCell ref="AE32:AF32"/>
    <mergeCell ref="AG32:AH32"/>
    <mergeCell ref="AI32:AJ32"/>
    <mergeCell ref="AK32:AL32"/>
    <mergeCell ref="Z32:AA32"/>
    <mergeCell ref="X32:Y32"/>
    <mergeCell ref="Z31:AA31"/>
    <mergeCell ref="AB31:AC31"/>
    <mergeCell ref="AE31:AF31"/>
    <mergeCell ref="AG31:AH31"/>
    <mergeCell ref="AI31:AJ31"/>
    <mergeCell ref="AK31:AL31"/>
    <mergeCell ref="AB30:AC30"/>
    <mergeCell ref="AE30:AF30"/>
    <mergeCell ref="AG30:AH30"/>
    <mergeCell ref="AI30:AJ30"/>
    <mergeCell ref="AK30:AL30"/>
    <mergeCell ref="Z30:AA30"/>
    <mergeCell ref="T31:U31"/>
    <mergeCell ref="X31:Y31"/>
    <mergeCell ref="J30:N30"/>
    <mergeCell ref="P30:Q30"/>
    <mergeCell ref="R30:S30"/>
    <mergeCell ref="T30:U30"/>
    <mergeCell ref="X30:Y30"/>
    <mergeCell ref="Z29:AA29"/>
    <mergeCell ref="AB29:AC29"/>
    <mergeCell ref="V29:W29"/>
    <mergeCell ref="V30:W30"/>
    <mergeCell ref="V31:W31"/>
    <mergeCell ref="AE29:AF29"/>
    <mergeCell ref="AG29:AH29"/>
    <mergeCell ref="AI29:AJ29"/>
    <mergeCell ref="AK29:AL29"/>
    <mergeCell ref="AB28:AC28"/>
    <mergeCell ref="AE28:AF28"/>
    <mergeCell ref="AG28:AH28"/>
    <mergeCell ref="AI28:AJ28"/>
    <mergeCell ref="AK28:AL28"/>
    <mergeCell ref="Z28:AA28"/>
    <mergeCell ref="J29:N29"/>
    <mergeCell ref="P29:Q29"/>
    <mergeCell ref="R29:S29"/>
    <mergeCell ref="T29:U29"/>
    <mergeCell ref="X29:Y29"/>
    <mergeCell ref="J28:N28"/>
    <mergeCell ref="P28:Q28"/>
    <mergeCell ref="R28:S28"/>
    <mergeCell ref="T28:U28"/>
    <mergeCell ref="X28:Y28"/>
    <mergeCell ref="V28:W28"/>
    <mergeCell ref="Z27:AA27"/>
    <mergeCell ref="AB27:AC27"/>
    <mergeCell ref="AE27:AF27"/>
    <mergeCell ref="AG27:AH27"/>
    <mergeCell ref="AI27:AJ27"/>
    <mergeCell ref="AK27:AL27"/>
    <mergeCell ref="AB26:AC26"/>
    <mergeCell ref="AE26:AF26"/>
    <mergeCell ref="AG26:AH26"/>
    <mergeCell ref="AI26:AJ26"/>
    <mergeCell ref="AK26:AL26"/>
    <mergeCell ref="Z26:AA26"/>
    <mergeCell ref="J27:N27"/>
    <mergeCell ref="P27:Q27"/>
    <mergeCell ref="R27:S27"/>
    <mergeCell ref="T27:U27"/>
    <mergeCell ref="X27:Y27"/>
    <mergeCell ref="J26:N26"/>
    <mergeCell ref="P26:Q26"/>
    <mergeCell ref="R26:S26"/>
    <mergeCell ref="T26:U26"/>
    <mergeCell ref="X26:Y26"/>
    <mergeCell ref="AE25:AF25"/>
    <mergeCell ref="AG25:AH25"/>
    <mergeCell ref="AI25:AJ25"/>
    <mergeCell ref="AK25:AL25"/>
    <mergeCell ref="AB24:AC24"/>
    <mergeCell ref="AE24:AF24"/>
    <mergeCell ref="AG24:AH24"/>
    <mergeCell ref="AI24:AJ24"/>
    <mergeCell ref="AK24:AL24"/>
    <mergeCell ref="T25:U25"/>
    <mergeCell ref="X25:Y25"/>
    <mergeCell ref="J24:N24"/>
    <mergeCell ref="P24:Q24"/>
    <mergeCell ref="R24:S24"/>
    <mergeCell ref="T24:U24"/>
    <mergeCell ref="X24:Y24"/>
    <mergeCell ref="Z25:AA25"/>
    <mergeCell ref="AB25:AC25"/>
    <mergeCell ref="Z24:AA24"/>
    <mergeCell ref="J25:N25"/>
    <mergeCell ref="P25:Q25"/>
    <mergeCell ref="R25:S25"/>
    <mergeCell ref="AG23:AH23"/>
    <mergeCell ref="AI23:AJ23"/>
    <mergeCell ref="AK23:AL23"/>
    <mergeCell ref="AB22:AC22"/>
    <mergeCell ref="AE22:AF22"/>
    <mergeCell ref="AG22:AH22"/>
    <mergeCell ref="AI22:AJ22"/>
    <mergeCell ref="AK22:AL22"/>
    <mergeCell ref="Z22:AA22"/>
    <mergeCell ref="X23:Y23"/>
    <mergeCell ref="J22:N22"/>
    <mergeCell ref="P22:Q22"/>
    <mergeCell ref="R22:S22"/>
    <mergeCell ref="T22:U22"/>
    <mergeCell ref="X22:Y22"/>
    <mergeCell ref="Z23:AA23"/>
    <mergeCell ref="AB23:AC23"/>
    <mergeCell ref="AE23:AF23"/>
    <mergeCell ref="J23:N23"/>
    <mergeCell ref="P23:Q23"/>
    <mergeCell ref="R23:S23"/>
    <mergeCell ref="T23:U23"/>
    <mergeCell ref="AG21:AH21"/>
    <mergeCell ref="AI21:AJ21"/>
    <mergeCell ref="AK21:AL21"/>
    <mergeCell ref="AB20:AC20"/>
    <mergeCell ref="AE20:AF20"/>
    <mergeCell ref="AG20:AH20"/>
    <mergeCell ref="AI20:AJ20"/>
    <mergeCell ref="AK20:AL20"/>
    <mergeCell ref="Z20:AA20"/>
    <mergeCell ref="X21:Y21"/>
    <mergeCell ref="J20:N20"/>
    <mergeCell ref="P20:Q20"/>
    <mergeCell ref="R20:S20"/>
    <mergeCell ref="T20:U20"/>
    <mergeCell ref="X20:Y20"/>
    <mergeCell ref="Z21:AA21"/>
    <mergeCell ref="AB21:AC21"/>
    <mergeCell ref="AE21:AF21"/>
    <mergeCell ref="J21:N21"/>
    <mergeCell ref="P21:Q21"/>
    <mergeCell ref="R21:S21"/>
    <mergeCell ref="T21:U21"/>
    <mergeCell ref="Z19:AA19"/>
    <mergeCell ref="AB19:AC19"/>
    <mergeCell ref="AE19:AF19"/>
    <mergeCell ref="AG19:AH19"/>
    <mergeCell ref="AI19:AJ19"/>
    <mergeCell ref="AK19:AL19"/>
    <mergeCell ref="AB18:AC18"/>
    <mergeCell ref="AE18:AF18"/>
    <mergeCell ref="AG18:AH18"/>
    <mergeCell ref="AI18:AJ18"/>
    <mergeCell ref="AK18:AL18"/>
    <mergeCell ref="Z18:AA18"/>
    <mergeCell ref="J19:N19"/>
    <mergeCell ref="P19:Q19"/>
    <mergeCell ref="R19:S19"/>
    <mergeCell ref="T19:U19"/>
    <mergeCell ref="X19:Y19"/>
    <mergeCell ref="J18:N18"/>
    <mergeCell ref="P18:Q18"/>
    <mergeCell ref="R18:S18"/>
    <mergeCell ref="T18:U18"/>
    <mergeCell ref="X18:Y18"/>
    <mergeCell ref="Z17:AA17"/>
    <mergeCell ref="AB17:AC17"/>
    <mergeCell ref="AE17:AF17"/>
    <mergeCell ref="AG17:AH17"/>
    <mergeCell ref="AI17:AJ17"/>
    <mergeCell ref="AK17:AL17"/>
    <mergeCell ref="AB16:AC16"/>
    <mergeCell ref="AE16:AF16"/>
    <mergeCell ref="AG16:AH16"/>
    <mergeCell ref="AI16:AJ16"/>
    <mergeCell ref="AK16:AL16"/>
    <mergeCell ref="Z16:AA16"/>
    <mergeCell ref="J17:N17"/>
    <mergeCell ref="P17:Q17"/>
    <mergeCell ref="R17:S17"/>
    <mergeCell ref="T17:U17"/>
    <mergeCell ref="X17:Y17"/>
    <mergeCell ref="J16:N16"/>
    <mergeCell ref="P16:Q16"/>
    <mergeCell ref="R16:S16"/>
    <mergeCell ref="T16:U16"/>
    <mergeCell ref="X16:Y16"/>
    <mergeCell ref="Z15:AA15"/>
    <mergeCell ref="AB15:AC15"/>
    <mergeCell ref="AE15:AF15"/>
    <mergeCell ref="AG15:AH15"/>
    <mergeCell ref="AI15:AJ15"/>
    <mergeCell ref="AK15:AL15"/>
    <mergeCell ref="AB14:AC14"/>
    <mergeCell ref="AE14:AF14"/>
    <mergeCell ref="AG14:AH14"/>
    <mergeCell ref="AI14:AJ14"/>
    <mergeCell ref="AK14:AL14"/>
    <mergeCell ref="Z14:AA14"/>
    <mergeCell ref="J15:N15"/>
    <mergeCell ref="P15:Q15"/>
    <mergeCell ref="R15:S15"/>
    <mergeCell ref="T15:U15"/>
    <mergeCell ref="X15:Y15"/>
    <mergeCell ref="J14:N14"/>
    <mergeCell ref="P14:Q14"/>
    <mergeCell ref="R14:S14"/>
    <mergeCell ref="T14:U14"/>
    <mergeCell ref="X14:Y14"/>
    <mergeCell ref="P13:Q13"/>
    <mergeCell ref="R13:S13"/>
    <mergeCell ref="T13:U13"/>
    <mergeCell ref="AK11:AL11"/>
    <mergeCell ref="J12:N12"/>
    <mergeCell ref="P12:Q12"/>
    <mergeCell ref="R12:S12"/>
    <mergeCell ref="T12:U12"/>
    <mergeCell ref="X12:Y12"/>
    <mergeCell ref="Z12:AA12"/>
    <mergeCell ref="J11:N11"/>
    <mergeCell ref="P11:Q11"/>
    <mergeCell ref="R11:S11"/>
    <mergeCell ref="T11:U11"/>
    <mergeCell ref="X11:Y11"/>
    <mergeCell ref="Z11:AA11"/>
    <mergeCell ref="AB11:AC11"/>
    <mergeCell ref="AK13:AL13"/>
    <mergeCell ref="AB12:AC12"/>
    <mergeCell ref="AE12:AF12"/>
    <mergeCell ref="AG12:AH12"/>
    <mergeCell ref="AI12:AJ12"/>
    <mergeCell ref="AK12:AL12"/>
    <mergeCell ref="V11:W11"/>
    <mergeCell ref="E47:H47"/>
    <mergeCell ref="I47:J47"/>
    <mergeCell ref="K47:O47"/>
    <mergeCell ref="X13:Y13"/>
    <mergeCell ref="Z13:AA13"/>
    <mergeCell ref="AB13:AC13"/>
    <mergeCell ref="AO4:AP4"/>
    <mergeCell ref="B9:C10"/>
    <mergeCell ref="D9:F10"/>
    <mergeCell ref="G9:I10"/>
    <mergeCell ref="J9:N10"/>
    <mergeCell ref="P10:Q10"/>
    <mergeCell ref="R10:S10"/>
    <mergeCell ref="T10:U10"/>
    <mergeCell ref="X10:Y10"/>
    <mergeCell ref="Z10:AA10"/>
    <mergeCell ref="AB10:AC10"/>
    <mergeCell ref="AE11:AF11"/>
    <mergeCell ref="AG11:AH11"/>
    <mergeCell ref="AI11:AJ11"/>
    <mergeCell ref="AE13:AF13"/>
    <mergeCell ref="AG13:AH13"/>
    <mergeCell ref="AI13:AJ13"/>
    <mergeCell ref="J13:N13"/>
  </mergeCells>
  <phoneticPr fontId="3"/>
  <printOptions horizontalCentered="1"/>
  <pageMargins left="0.23622047244094491" right="0.23622047244094491" top="0.19685039370078741" bottom="0.19685039370078741" header="0.31496062992125984" footer="0.31496062992125984"/>
  <pageSetup paperSize="9" scale="73" orientation="portrait" r:id="rId1"/>
  <colBreaks count="1" manualBreakCount="1">
    <brk id="44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view="pageBreakPreview" zoomScale="80" zoomScaleNormal="100" zoomScaleSheetLayoutView="80" workbookViewId="0">
      <selection activeCell="B3" sqref="B3"/>
    </sheetView>
  </sheetViews>
  <sheetFormatPr defaultRowHeight="13.5" x14ac:dyDescent="0.15"/>
  <cols>
    <col min="1" max="1" width="5.25" style="38" customWidth="1"/>
    <col min="2" max="2" width="9.25" style="38" customWidth="1"/>
    <col min="3" max="4" width="12.75" style="38" customWidth="1"/>
    <col min="5" max="5" width="6.875" style="38" customWidth="1"/>
    <col min="6" max="6" width="13.5" style="38" customWidth="1"/>
    <col min="7" max="7" width="15.875" style="38" customWidth="1"/>
    <col min="8" max="8" width="13.125" style="38" customWidth="1"/>
    <col min="9" max="9" width="25.125" style="38" customWidth="1"/>
    <col min="10" max="256" width="8.875" style="38"/>
    <col min="257" max="257" width="5.25" style="38" customWidth="1"/>
    <col min="258" max="258" width="15.625" style="38" customWidth="1"/>
    <col min="259" max="259" width="13.875" style="38" customWidth="1"/>
    <col min="260" max="260" width="17.125" style="38" customWidth="1"/>
    <col min="261" max="261" width="6.875" style="38" customWidth="1"/>
    <col min="262" max="262" width="17.5" style="38" customWidth="1"/>
    <col min="263" max="263" width="22.375" style="38" customWidth="1"/>
    <col min="264" max="264" width="14.25" style="38" customWidth="1"/>
    <col min="265" max="265" width="25.125" style="38" customWidth="1"/>
    <col min="266" max="512" width="8.875" style="38"/>
    <col min="513" max="513" width="5.25" style="38" customWidth="1"/>
    <col min="514" max="514" width="15.625" style="38" customWidth="1"/>
    <col min="515" max="515" width="13.875" style="38" customWidth="1"/>
    <col min="516" max="516" width="17.125" style="38" customWidth="1"/>
    <col min="517" max="517" width="6.875" style="38" customWidth="1"/>
    <col min="518" max="518" width="17.5" style="38" customWidth="1"/>
    <col min="519" max="519" width="22.375" style="38" customWidth="1"/>
    <col min="520" max="520" width="14.25" style="38" customWidth="1"/>
    <col min="521" max="521" width="25.125" style="38" customWidth="1"/>
    <col min="522" max="768" width="8.875" style="38"/>
    <col min="769" max="769" width="5.25" style="38" customWidth="1"/>
    <col min="770" max="770" width="15.625" style="38" customWidth="1"/>
    <col min="771" max="771" width="13.875" style="38" customWidth="1"/>
    <col min="772" max="772" width="17.125" style="38" customWidth="1"/>
    <col min="773" max="773" width="6.875" style="38" customWidth="1"/>
    <col min="774" max="774" width="17.5" style="38" customWidth="1"/>
    <col min="775" max="775" width="22.375" style="38" customWidth="1"/>
    <col min="776" max="776" width="14.25" style="38" customWidth="1"/>
    <col min="777" max="777" width="25.125" style="38" customWidth="1"/>
    <col min="778" max="1024" width="8.875" style="38"/>
    <col min="1025" max="1025" width="5.25" style="38" customWidth="1"/>
    <col min="1026" max="1026" width="15.625" style="38" customWidth="1"/>
    <col min="1027" max="1027" width="13.875" style="38" customWidth="1"/>
    <col min="1028" max="1028" width="17.125" style="38" customWidth="1"/>
    <col min="1029" max="1029" width="6.875" style="38" customWidth="1"/>
    <col min="1030" max="1030" width="17.5" style="38" customWidth="1"/>
    <col min="1031" max="1031" width="22.375" style="38" customWidth="1"/>
    <col min="1032" max="1032" width="14.25" style="38" customWidth="1"/>
    <col min="1033" max="1033" width="25.125" style="38" customWidth="1"/>
    <col min="1034" max="1280" width="8.875" style="38"/>
    <col min="1281" max="1281" width="5.25" style="38" customWidth="1"/>
    <col min="1282" max="1282" width="15.625" style="38" customWidth="1"/>
    <col min="1283" max="1283" width="13.875" style="38" customWidth="1"/>
    <col min="1284" max="1284" width="17.125" style="38" customWidth="1"/>
    <col min="1285" max="1285" width="6.875" style="38" customWidth="1"/>
    <col min="1286" max="1286" width="17.5" style="38" customWidth="1"/>
    <col min="1287" max="1287" width="22.375" style="38" customWidth="1"/>
    <col min="1288" max="1288" width="14.25" style="38" customWidth="1"/>
    <col min="1289" max="1289" width="25.125" style="38" customWidth="1"/>
    <col min="1290" max="1536" width="8.875" style="38"/>
    <col min="1537" max="1537" width="5.25" style="38" customWidth="1"/>
    <col min="1538" max="1538" width="15.625" style="38" customWidth="1"/>
    <col min="1539" max="1539" width="13.875" style="38" customWidth="1"/>
    <col min="1540" max="1540" width="17.125" style="38" customWidth="1"/>
    <col min="1541" max="1541" width="6.875" style="38" customWidth="1"/>
    <col min="1542" max="1542" width="17.5" style="38" customWidth="1"/>
    <col min="1543" max="1543" width="22.375" style="38" customWidth="1"/>
    <col min="1544" max="1544" width="14.25" style="38" customWidth="1"/>
    <col min="1545" max="1545" width="25.125" style="38" customWidth="1"/>
    <col min="1546" max="1792" width="8.875" style="38"/>
    <col min="1793" max="1793" width="5.25" style="38" customWidth="1"/>
    <col min="1794" max="1794" width="15.625" style="38" customWidth="1"/>
    <col min="1795" max="1795" width="13.875" style="38" customWidth="1"/>
    <col min="1796" max="1796" width="17.125" style="38" customWidth="1"/>
    <col min="1797" max="1797" width="6.875" style="38" customWidth="1"/>
    <col min="1798" max="1798" width="17.5" style="38" customWidth="1"/>
    <col min="1799" max="1799" width="22.375" style="38" customWidth="1"/>
    <col min="1800" max="1800" width="14.25" style="38" customWidth="1"/>
    <col min="1801" max="1801" width="25.125" style="38" customWidth="1"/>
    <col min="1802" max="2048" width="8.875" style="38"/>
    <col min="2049" max="2049" width="5.25" style="38" customWidth="1"/>
    <col min="2050" max="2050" width="15.625" style="38" customWidth="1"/>
    <col min="2051" max="2051" width="13.875" style="38" customWidth="1"/>
    <col min="2052" max="2052" width="17.125" style="38" customWidth="1"/>
    <col min="2053" max="2053" width="6.875" style="38" customWidth="1"/>
    <col min="2054" max="2054" width="17.5" style="38" customWidth="1"/>
    <col min="2055" max="2055" width="22.375" style="38" customWidth="1"/>
    <col min="2056" max="2056" width="14.25" style="38" customWidth="1"/>
    <col min="2057" max="2057" width="25.125" style="38" customWidth="1"/>
    <col min="2058" max="2304" width="8.875" style="38"/>
    <col min="2305" max="2305" width="5.25" style="38" customWidth="1"/>
    <col min="2306" max="2306" width="15.625" style="38" customWidth="1"/>
    <col min="2307" max="2307" width="13.875" style="38" customWidth="1"/>
    <col min="2308" max="2308" width="17.125" style="38" customWidth="1"/>
    <col min="2309" max="2309" width="6.875" style="38" customWidth="1"/>
    <col min="2310" max="2310" width="17.5" style="38" customWidth="1"/>
    <col min="2311" max="2311" width="22.375" style="38" customWidth="1"/>
    <col min="2312" max="2312" width="14.25" style="38" customWidth="1"/>
    <col min="2313" max="2313" width="25.125" style="38" customWidth="1"/>
    <col min="2314" max="2560" width="8.875" style="38"/>
    <col min="2561" max="2561" width="5.25" style="38" customWidth="1"/>
    <col min="2562" max="2562" width="15.625" style="38" customWidth="1"/>
    <col min="2563" max="2563" width="13.875" style="38" customWidth="1"/>
    <col min="2564" max="2564" width="17.125" style="38" customWidth="1"/>
    <col min="2565" max="2565" width="6.875" style="38" customWidth="1"/>
    <col min="2566" max="2566" width="17.5" style="38" customWidth="1"/>
    <col min="2567" max="2567" width="22.375" style="38" customWidth="1"/>
    <col min="2568" max="2568" width="14.25" style="38" customWidth="1"/>
    <col min="2569" max="2569" width="25.125" style="38" customWidth="1"/>
    <col min="2570" max="2816" width="8.875" style="38"/>
    <col min="2817" max="2817" width="5.25" style="38" customWidth="1"/>
    <col min="2818" max="2818" width="15.625" style="38" customWidth="1"/>
    <col min="2819" max="2819" width="13.875" style="38" customWidth="1"/>
    <col min="2820" max="2820" width="17.125" style="38" customWidth="1"/>
    <col min="2821" max="2821" width="6.875" style="38" customWidth="1"/>
    <col min="2822" max="2822" width="17.5" style="38" customWidth="1"/>
    <col min="2823" max="2823" width="22.375" style="38" customWidth="1"/>
    <col min="2824" max="2824" width="14.25" style="38" customWidth="1"/>
    <col min="2825" max="2825" width="25.125" style="38" customWidth="1"/>
    <col min="2826" max="3072" width="8.875" style="38"/>
    <col min="3073" max="3073" width="5.25" style="38" customWidth="1"/>
    <col min="3074" max="3074" width="15.625" style="38" customWidth="1"/>
    <col min="3075" max="3075" width="13.875" style="38" customWidth="1"/>
    <col min="3076" max="3076" width="17.125" style="38" customWidth="1"/>
    <col min="3077" max="3077" width="6.875" style="38" customWidth="1"/>
    <col min="3078" max="3078" width="17.5" style="38" customWidth="1"/>
    <col min="3079" max="3079" width="22.375" style="38" customWidth="1"/>
    <col min="3080" max="3080" width="14.25" style="38" customWidth="1"/>
    <col min="3081" max="3081" width="25.125" style="38" customWidth="1"/>
    <col min="3082" max="3328" width="8.875" style="38"/>
    <col min="3329" max="3329" width="5.25" style="38" customWidth="1"/>
    <col min="3330" max="3330" width="15.625" style="38" customWidth="1"/>
    <col min="3331" max="3331" width="13.875" style="38" customWidth="1"/>
    <col min="3332" max="3332" width="17.125" style="38" customWidth="1"/>
    <col min="3333" max="3333" width="6.875" style="38" customWidth="1"/>
    <col min="3334" max="3334" width="17.5" style="38" customWidth="1"/>
    <col min="3335" max="3335" width="22.375" style="38" customWidth="1"/>
    <col min="3336" max="3336" width="14.25" style="38" customWidth="1"/>
    <col min="3337" max="3337" width="25.125" style="38" customWidth="1"/>
    <col min="3338" max="3584" width="8.875" style="38"/>
    <col min="3585" max="3585" width="5.25" style="38" customWidth="1"/>
    <col min="3586" max="3586" width="15.625" style="38" customWidth="1"/>
    <col min="3587" max="3587" width="13.875" style="38" customWidth="1"/>
    <col min="3588" max="3588" width="17.125" style="38" customWidth="1"/>
    <col min="3589" max="3589" width="6.875" style="38" customWidth="1"/>
    <col min="3590" max="3590" width="17.5" style="38" customWidth="1"/>
    <col min="3591" max="3591" width="22.375" style="38" customWidth="1"/>
    <col min="3592" max="3592" width="14.25" style="38" customWidth="1"/>
    <col min="3593" max="3593" width="25.125" style="38" customWidth="1"/>
    <col min="3594" max="3840" width="8.875" style="38"/>
    <col min="3841" max="3841" width="5.25" style="38" customWidth="1"/>
    <col min="3842" max="3842" width="15.625" style="38" customWidth="1"/>
    <col min="3843" max="3843" width="13.875" style="38" customWidth="1"/>
    <col min="3844" max="3844" width="17.125" style="38" customWidth="1"/>
    <col min="3845" max="3845" width="6.875" style="38" customWidth="1"/>
    <col min="3846" max="3846" width="17.5" style="38" customWidth="1"/>
    <col min="3847" max="3847" width="22.375" style="38" customWidth="1"/>
    <col min="3848" max="3848" width="14.25" style="38" customWidth="1"/>
    <col min="3849" max="3849" width="25.125" style="38" customWidth="1"/>
    <col min="3850" max="4096" width="8.875" style="38"/>
    <col min="4097" max="4097" width="5.25" style="38" customWidth="1"/>
    <col min="4098" max="4098" width="15.625" style="38" customWidth="1"/>
    <col min="4099" max="4099" width="13.875" style="38" customWidth="1"/>
    <col min="4100" max="4100" width="17.125" style="38" customWidth="1"/>
    <col min="4101" max="4101" width="6.875" style="38" customWidth="1"/>
    <col min="4102" max="4102" width="17.5" style="38" customWidth="1"/>
    <col min="4103" max="4103" width="22.375" style="38" customWidth="1"/>
    <col min="4104" max="4104" width="14.25" style="38" customWidth="1"/>
    <col min="4105" max="4105" width="25.125" style="38" customWidth="1"/>
    <col min="4106" max="4352" width="8.875" style="38"/>
    <col min="4353" max="4353" width="5.25" style="38" customWidth="1"/>
    <col min="4354" max="4354" width="15.625" style="38" customWidth="1"/>
    <col min="4355" max="4355" width="13.875" style="38" customWidth="1"/>
    <col min="4356" max="4356" width="17.125" style="38" customWidth="1"/>
    <col min="4357" max="4357" width="6.875" style="38" customWidth="1"/>
    <col min="4358" max="4358" width="17.5" style="38" customWidth="1"/>
    <col min="4359" max="4359" width="22.375" style="38" customWidth="1"/>
    <col min="4360" max="4360" width="14.25" style="38" customWidth="1"/>
    <col min="4361" max="4361" width="25.125" style="38" customWidth="1"/>
    <col min="4362" max="4608" width="8.875" style="38"/>
    <col min="4609" max="4609" width="5.25" style="38" customWidth="1"/>
    <col min="4610" max="4610" width="15.625" style="38" customWidth="1"/>
    <col min="4611" max="4611" width="13.875" style="38" customWidth="1"/>
    <col min="4612" max="4612" width="17.125" style="38" customWidth="1"/>
    <col min="4613" max="4613" width="6.875" style="38" customWidth="1"/>
    <col min="4614" max="4614" width="17.5" style="38" customWidth="1"/>
    <col min="4615" max="4615" width="22.375" style="38" customWidth="1"/>
    <col min="4616" max="4616" width="14.25" style="38" customWidth="1"/>
    <col min="4617" max="4617" width="25.125" style="38" customWidth="1"/>
    <col min="4618" max="4864" width="8.875" style="38"/>
    <col min="4865" max="4865" width="5.25" style="38" customWidth="1"/>
    <col min="4866" max="4866" width="15.625" style="38" customWidth="1"/>
    <col min="4867" max="4867" width="13.875" style="38" customWidth="1"/>
    <col min="4868" max="4868" width="17.125" style="38" customWidth="1"/>
    <col min="4869" max="4869" width="6.875" style="38" customWidth="1"/>
    <col min="4870" max="4870" width="17.5" style="38" customWidth="1"/>
    <col min="4871" max="4871" width="22.375" style="38" customWidth="1"/>
    <col min="4872" max="4872" width="14.25" style="38" customWidth="1"/>
    <col min="4873" max="4873" width="25.125" style="38" customWidth="1"/>
    <col min="4874" max="5120" width="8.875" style="38"/>
    <col min="5121" max="5121" width="5.25" style="38" customWidth="1"/>
    <col min="5122" max="5122" width="15.625" style="38" customWidth="1"/>
    <col min="5123" max="5123" width="13.875" style="38" customWidth="1"/>
    <col min="5124" max="5124" width="17.125" style="38" customWidth="1"/>
    <col min="5125" max="5125" width="6.875" style="38" customWidth="1"/>
    <col min="5126" max="5126" width="17.5" style="38" customWidth="1"/>
    <col min="5127" max="5127" width="22.375" style="38" customWidth="1"/>
    <col min="5128" max="5128" width="14.25" style="38" customWidth="1"/>
    <col min="5129" max="5129" width="25.125" style="38" customWidth="1"/>
    <col min="5130" max="5376" width="8.875" style="38"/>
    <col min="5377" max="5377" width="5.25" style="38" customWidth="1"/>
    <col min="5378" max="5378" width="15.625" style="38" customWidth="1"/>
    <col min="5379" max="5379" width="13.875" style="38" customWidth="1"/>
    <col min="5380" max="5380" width="17.125" style="38" customWidth="1"/>
    <col min="5381" max="5381" width="6.875" style="38" customWidth="1"/>
    <col min="5382" max="5382" width="17.5" style="38" customWidth="1"/>
    <col min="5383" max="5383" width="22.375" style="38" customWidth="1"/>
    <col min="5384" max="5384" width="14.25" style="38" customWidth="1"/>
    <col min="5385" max="5385" width="25.125" style="38" customWidth="1"/>
    <col min="5386" max="5632" width="8.875" style="38"/>
    <col min="5633" max="5633" width="5.25" style="38" customWidth="1"/>
    <col min="5634" max="5634" width="15.625" style="38" customWidth="1"/>
    <col min="5635" max="5635" width="13.875" style="38" customWidth="1"/>
    <col min="5636" max="5636" width="17.125" style="38" customWidth="1"/>
    <col min="5637" max="5637" width="6.875" style="38" customWidth="1"/>
    <col min="5638" max="5638" width="17.5" style="38" customWidth="1"/>
    <col min="5639" max="5639" width="22.375" style="38" customWidth="1"/>
    <col min="5640" max="5640" width="14.25" style="38" customWidth="1"/>
    <col min="5641" max="5641" width="25.125" style="38" customWidth="1"/>
    <col min="5642" max="5888" width="8.875" style="38"/>
    <col min="5889" max="5889" width="5.25" style="38" customWidth="1"/>
    <col min="5890" max="5890" width="15.625" style="38" customWidth="1"/>
    <col min="5891" max="5891" width="13.875" style="38" customWidth="1"/>
    <col min="5892" max="5892" width="17.125" style="38" customWidth="1"/>
    <col min="5893" max="5893" width="6.875" style="38" customWidth="1"/>
    <col min="5894" max="5894" width="17.5" style="38" customWidth="1"/>
    <col min="5895" max="5895" width="22.375" style="38" customWidth="1"/>
    <col min="5896" max="5896" width="14.25" style="38" customWidth="1"/>
    <col min="5897" max="5897" width="25.125" style="38" customWidth="1"/>
    <col min="5898" max="6144" width="8.875" style="38"/>
    <col min="6145" max="6145" width="5.25" style="38" customWidth="1"/>
    <col min="6146" max="6146" width="15.625" style="38" customWidth="1"/>
    <col min="6147" max="6147" width="13.875" style="38" customWidth="1"/>
    <col min="6148" max="6148" width="17.125" style="38" customWidth="1"/>
    <col min="6149" max="6149" width="6.875" style="38" customWidth="1"/>
    <col min="6150" max="6150" width="17.5" style="38" customWidth="1"/>
    <col min="6151" max="6151" width="22.375" style="38" customWidth="1"/>
    <col min="6152" max="6152" width="14.25" style="38" customWidth="1"/>
    <col min="6153" max="6153" width="25.125" style="38" customWidth="1"/>
    <col min="6154" max="6400" width="8.875" style="38"/>
    <col min="6401" max="6401" width="5.25" style="38" customWidth="1"/>
    <col min="6402" max="6402" width="15.625" style="38" customWidth="1"/>
    <col min="6403" max="6403" width="13.875" style="38" customWidth="1"/>
    <col min="6404" max="6404" width="17.125" style="38" customWidth="1"/>
    <col min="6405" max="6405" width="6.875" style="38" customWidth="1"/>
    <col min="6406" max="6406" width="17.5" style="38" customWidth="1"/>
    <col min="6407" max="6407" width="22.375" style="38" customWidth="1"/>
    <col min="6408" max="6408" width="14.25" style="38" customWidth="1"/>
    <col min="6409" max="6409" width="25.125" style="38" customWidth="1"/>
    <col min="6410" max="6656" width="8.875" style="38"/>
    <col min="6657" max="6657" width="5.25" style="38" customWidth="1"/>
    <col min="6658" max="6658" width="15.625" style="38" customWidth="1"/>
    <col min="6659" max="6659" width="13.875" style="38" customWidth="1"/>
    <col min="6660" max="6660" width="17.125" style="38" customWidth="1"/>
    <col min="6661" max="6661" width="6.875" style="38" customWidth="1"/>
    <col min="6662" max="6662" width="17.5" style="38" customWidth="1"/>
    <col min="6663" max="6663" width="22.375" style="38" customWidth="1"/>
    <col min="6664" max="6664" width="14.25" style="38" customWidth="1"/>
    <col min="6665" max="6665" width="25.125" style="38" customWidth="1"/>
    <col min="6666" max="6912" width="8.875" style="38"/>
    <col min="6913" max="6913" width="5.25" style="38" customWidth="1"/>
    <col min="6914" max="6914" width="15.625" style="38" customWidth="1"/>
    <col min="6915" max="6915" width="13.875" style="38" customWidth="1"/>
    <col min="6916" max="6916" width="17.125" style="38" customWidth="1"/>
    <col min="6917" max="6917" width="6.875" style="38" customWidth="1"/>
    <col min="6918" max="6918" width="17.5" style="38" customWidth="1"/>
    <col min="6919" max="6919" width="22.375" style="38" customWidth="1"/>
    <col min="6920" max="6920" width="14.25" style="38" customWidth="1"/>
    <col min="6921" max="6921" width="25.125" style="38" customWidth="1"/>
    <col min="6922" max="7168" width="8.875" style="38"/>
    <col min="7169" max="7169" width="5.25" style="38" customWidth="1"/>
    <col min="7170" max="7170" width="15.625" style="38" customWidth="1"/>
    <col min="7171" max="7171" width="13.875" style="38" customWidth="1"/>
    <col min="7172" max="7172" width="17.125" style="38" customWidth="1"/>
    <col min="7173" max="7173" width="6.875" style="38" customWidth="1"/>
    <col min="7174" max="7174" width="17.5" style="38" customWidth="1"/>
    <col min="7175" max="7175" width="22.375" style="38" customWidth="1"/>
    <col min="7176" max="7176" width="14.25" style="38" customWidth="1"/>
    <col min="7177" max="7177" width="25.125" style="38" customWidth="1"/>
    <col min="7178" max="7424" width="8.875" style="38"/>
    <col min="7425" max="7425" width="5.25" style="38" customWidth="1"/>
    <col min="7426" max="7426" width="15.625" style="38" customWidth="1"/>
    <col min="7427" max="7427" width="13.875" style="38" customWidth="1"/>
    <col min="7428" max="7428" width="17.125" style="38" customWidth="1"/>
    <col min="7429" max="7429" width="6.875" style="38" customWidth="1"/>
    <col min="7430" max="7430" width="17.5" style="38" customWidth="1"/>
    <col min="7431" max="7431" width="22.375" style="38" customWidth="1"/>
    <col min="7432" max="7432" width="14.25" style="38" customWidth="1"/>
    <col min="7433" max="7433" width="25.125" style="38" customWidth="1"/>
    <col min="7434" max="7680" width="8.875" style="38"/>
    <col min="7681" max="7681" width="5.25" style="38" customWidth="1"/>
    <col min="7682" max="7682" width="15.625" style="38" customWidth="1"/>
    <col min="7683" max="7683" width="13.875" style="38" customWidth="1"/>
    <col min="7684" max="7684" width="17.125" style="38" customWidth="1"/>
    <col min="7685" max="7685" width="6.875" style="38" customWidth="1"/>
    <col min="7686" max="7686" width="17.5" style="38" customWidth="1"/>
    <col min="7687" max="7687" width="22.375" style="38" customWidth="1"/>
    <col min="7688" max="7688" width="14.25" style="38" customWidth="1"/>
    <col min="7689" max="7689" width="25.125" style="38" customWidth="1"/>
    <col min="7690" max="7936" width="8.875" style="38"/>
    <col min="7937" max="7937" width="5.25" style="38" customWidth="1"/>
    <col min="7938" max="7938" width="15.625" style="38" customWidth="1"/>
    <col min="7939" max="7939" width="13.875" style="38" customWidth="1"/>
    <col min="7940" max="7940" width="17.125" style="38" customWidth="1"/>
    <col min="7941" max="7941" width="6.875" style="38" customWidth="1"/>
    <col min="7942" max="7942" width="17.5" style="38" customWidth="1"/>
    <col min="7943" max="7943" width="22.375" style="38" customWidth="1"/>
    <col min="7944" max="7944" width="14.25" style="38" customWidth="1"/>
    <col min="7945" max="7945" width="25.125" style="38" customWidth="1"/>
    <col min="7946" max="8192" width="8.875" style="38"/>
    <col min="8193" max="8193" width="5.25" style="38" customWidth="1"/>
    <col min="8194" max="8194" width="15.625" style="38" customWidth="1"/>
    <col min="8195" max="8195" width="13.875" style="38" customWidth="1"/>
    <col min="8196" max="8196" width="17.125" style="38" customWidth="1"/>
    <col min="8197" max="8197" width="6.875" style="38" customWidth="1"/>
    <col min="8198" max="8198" width="17.5" style="38" customWidth="1"/>
    <col min="8199" max="8199" width="22.375" style="38" customWidth="1"/>
    <col min="8200" max="8200" width="14.25" style="38" customWidth="1"/>
    <col min="8201" max="8201" width="25.125" style="38" customWidth="1"/>
    <col min="8202" max="8448" width="8.875" style="38"/>
    <col min="8449" max="8449" width="5.25" style="38" customWidth="1"/>
    <col min="8450" max="8450" width="15.625" style="38" customWidth="1"/>
    <col min="8451" max="8451" width="13.875" style="38" customWidth="1"/>
    <col min="8452" max="8452" width="17.125" style="38" customWidth="1"/>
    <col min="8453" max="8453" width="6.875" style="38" customWidth="1"/>
    <col min="8454" max="8454" width="17.5" style="38" customWidth="1"/>
    <col min="8455" max="8455" width="22.375" style="38" customWidth="1"/>
    <col min="8456" max="8456" width="14.25" style="38" customWidth="1"/>
    <col min="8457" max="8457" width="25.125" style="38" customWidth="1"/>
    <col min="8458" max="8704" width="8.875" style="38"/>
    <col min="8705" max="8705" width="5.25" style="38" customWidth="1"/>
    <col min="8706" max="8706" width="15.625" style="38" customWidth="1"/>
    <col min="8707" max="8707" width="13.875" style="38" customWidth="1"/>
    <col min="8708" max="8708" width="17.125" style="38" customWidth="1"/>
    <col min="8709" max="8709" width="6.875" style="38" customWidth="1"/>
    <col min="8710" max="8710" width="17.5" style="38" customWidth="1"/>
    <col min="8711" max="8711" width="22.375" style="38" customWidth="1"/>
    <col min="8712" max="8712" width="14.25" style="38" customWidth="1"/>
    <col min="8713" max="8713" width="25.125" style="38" customWidth="1"/>
    <col min="8714" max="8960" width="8.875" style="38"/>
    <col min="8961" max="8961" width="5.25" style="38" customWidth="1"/>
    <col min="8962" max="8962" width="15.625" style="38" customWidth="1"/>
    <col min="8963" max="8963" width="13.875" style="38" customWidth="1"/>
    <col min="8964" max="8964" width="17.125" style="38" customWidth="1"/>
    <col min="8965" max="8965" width="6.875" style="38" customWidth="1"/>
    <col min="8966" max="8966" width="17.5" style="38" customWidth="1"/>
    <col min="8967" max="8967" width="22.375" style="38" customWidth="1"/>
    <col min="8968" max="8968" width="14.25" style="38" customWidth="1"/>
    <col min="8969" max="8969" width="25.125" style="38" customWidth="1"/>
    <col min="8970" max="9216" width="8.875" style="38"/>
    <col min="9217" max="9217" width="5.25" style="38" customWidth="1"/>
    <col min="9218" max="9218" width="15.625" style="38" customWidth="1"/>
    <col min="9219" max="9219" width="13.875" style="38" customWidth="1"/>
    <col min="9220" max="9220" width="17.125" style="38" customWidth="1"/>
    <col min="9221" max="9221" width="6.875" style="38" customWidth="1"/>
    <col min="9222" max="9222" width="17.5" style="38" customWidth="1"/>
    <col min="9223" max="9223" width="22.375" style="38" customWidth="1"/>
    <col min="9224" max="9224" width="14.25" style="38" customWidth="1"/>
    <col min="9225" max="9225" width="25.125" style="38" customWidth="1"/>
    <col min="9226" max="9472" width="8.875" style="38"/>
    <col min="9473" max="9473" width="5.25" style="38" customWidth="1"/>
    <col min="9474" max="9474" width="15.625" style="38" customWidth="1"/>
    <col min="9475" max="9475" width="13.875" style="38" customWidth="1"/>
    <col min="9476" max="9476" width="17.125" style="38" customWidth="1"/>
    <col min="9477" max="9477" width="6.875" style="38" customWidth="1"/>
    <col min="9478" max="9478" width="17.5" style="38" customWidth="1"/>
    <col min="9479" max="9479" width="22.375" style="38" customWidth="1"/>
    <col min="9480" max="9480" width="14.25" style="38" customWidth="1"/>
    <col min="9481" max="9481" width="25.125" style="38" customWidth="1"/>
    <col min="9482" max="9728" width="8.875" style="38"/>
    <col min="9729" max="9729" width="5.25" style="38" customWidth="1"/>
    <col min="9730" max="9730" width="15.625" style="38" customWidth="1"/>
    <col min="9731" max="9731" width="13.875" style="38" customWidth="1"/>
    <col min="9732" max="9732" width="17.125" style="38" customWidth="1"/>
    <col min="9733" max="9733" width="6.875" style="38" customWidth="1"/>
    <col min="9734" max="9734" width="17.5" style="38" customWidth="1"/>
    <col min="9735" max="9735" width="22.375" style="38" customWidth="1"/>
    <col min="9736" max="9736" width="14.25" style="38" customWidth="1"/>
    <col min="9737" max="9737" width="25.125" style="38" customWidth="1"/>
    <col min="9738" max="9984" width="8.875" style="38"/>
    <col min="9985" max="9985" width="5.25" style="38" customWidth="1"/>
    <col min="9986" max="9986" width="15.625" style="38" customWidth="1"/>
    <col min="9987" max="9987" width="13.875" style="38" customWidth="1"/>
    <col min="9988" max="9988" width="17.125" style="38" customWidth="1"/>
    <col min="9989" max="9989" width="6.875" style="38" customWidth="1"/>
    <col min="9990" max="9990" width="17.5" style="38" customWidth="1"/>
    <col min="9991" max="9991" width="22.375" style="38" customWidth="1"/>
    <col min="9992" max="9992" width="14.25" style="38" customWidth="1"/>
    <col min="9993" max="9993" width="25.125" style="38" customWidth="1"/>
    <col min="9994" max="10240" width="8.875" style="38"/>
    <col min="10241" max="10241" width="5.25" style="38" customWidth="1"/>
    <col min="10242" max="10242" width="15.625" style="38" customWidth="1"/>
    <col min="10243" max="10243" width="13.875" style="38" customWidth="1"/>
    <col min="10244" max="10244" width="17.125" style="38" customWidth="1"/>
    <col min="10245" max="10245" width="6.875" style="38" customWidth="1"/>
    <col min="10246" max="10246" width="17.5" style="38" customWidth="1"/>
    <col min="10247" max="10247" width="22.375" style="38" customWidth="1"/>
    <col min="10248" max="10248" width="14.25" style="38" customWidth="1"/>
    <col min="10249" max="10249" width="25.125" style="38" customWidth="1"/>
    <col min="10250" max="10496" width="8.875" style="38"/>
    <col min="10497" max="10497" width="5.25" style="38" customWidth="1"/>
    <col min="10498" max="10498" width="15.625" style="38" customWidth="1"/>
    <col min="10499" max="10499" width="13.875" style="38" customWidth="1"/>
    <col min="10500" max="10500" width="17.125" style="38" customWidth="1"/>
    <col min="10501" max="10501" width="6.875" style="38" customWidth="1"/>
    <col min="10502" max="10502" width="17.5" style="38" customWidth="1"/>
    <col min="10503" max="10503" width="22.375" style="38" customWidth="1"/>
    <col min="10504" max="10504" width="14.25" style="38" customWidth="1"/>
    <col min="10505" max="10505" width="25.125" style="38" customWidth="1"/>
    <col min="10506" max="10752" width="8.875" style="38"/>
    <col min="10753" max="10753" width="5.25" style="38" customWidth="1"/>
    <col min="10754" max="10754" width="15.625" style="38" customWidth="1"/>
    <col min="10755" max="10755" width="13.875" style="38" customWidth="1"/>
    <col min="10756" max="10756" width="17.125" style="38" customWidth="1"/>
    <col min="10757" max="10757" width="6.875" style="38" customWidth="1"/>
    <col min="10758" max="10758" width="17.5" style="38" customWidth="1"/>
    <col min="10759" max="10759" width="22.375" style="38" customWidth="1"/>
    <col min="10760" max="10760" width="14.25" style="38" customWidth="1"/>
    <col min="10761" max="10761" width="25.125" style="38" customWidth="1"/>
    <col min="10762" max="11008" width="8.875" style="38"/>
    <col min="11009" max="11009" width="5.25" style="38" customWidth="1"/>
    <col min="11010" max="11010" width="15.625" style="38" customWidth="1"/>
    <col min="11011" max="11011" width="13.875" style="38" customWidth="1"/>
    <col min="11012" max="11012" width="17.125" style="38" customWidth="1"/>
    <col min="11013" max="11013" width="6.875" style="38" customWidth="1"/>
    <col min="11014" max="11014" width="17.5" style="38" customWidth="1"/>
    <col min="11015" max="11015" width="22.375" style="38" customWidth="1"/>
    <col min="11016" max="11016" width="14.25" style="38" customWidth="1"/>
    <col min="11017" max="11017" width="25.125" style="38" customWidth="1"/>
    <col min="11018" max="11264" width="8.875" style="38"/>
    <col min="11265" max="11265" width="5.25" style="38" customWidth="1"/>
    <col min="11266" max="11266" width="15.625" style="38" customWidth="1"/>
    <col min="11267" max="11267" width="13.875" style="38" customWidth="1"/>
    <col min="11268" max="11268" width="17.125" style="38" customWidth="1"/>
    <col min="11269" max="11269" width="6.875" style="38" customWidth="1"/>
    <col min="11270" max="11270" width="17.5" style="38" customWidth="1"/>
    <col min="11271" max="11271" width="22.375" style="38" customWidth="1"/>
    <col min="11272" max="11272" width="14.25" style="38" customWidth="1"/>
    <col min="11273" max="11273" width="25.125" style="38" customWidth="1"/>
    <col min="11274" max="11520" width="8.875" style="38"/>
    <col min="11521" max="11521" width="5.25" style="38" customWidth="1"/>
    <col min="11522" max="11522" width="15.625" style="38" customWidth="1"/>
    <col min="11523" max="11523" width="13.875" style="38" customWidth="1"/>
    <col min="11524" max="11524" width="17.125" style="38" customWidth="1"/>
    <col min="11525" max="11525" width="6.875" style="38" customWidth="1"/>
    <col min="11526" max="11526" width="17.5" style="38" customWidth="1"/>
    <col min="11527" max="11527" width="22.375" style="38" customWidth="1"/>
    <col min="11528" max="11528" width="14.25" style="38" customWidth="1"/>
    <col min="11529" max="11529" width="25.125" style="38" customWidth="1"/>
    <col min="11530" max="11776" width="8.875" style="38"/>
    <col min="11777" max="11777" width="5.25" style="38" customWidth="1"/>
    <col min="11778" max="11778" width="15.625" style="38" customWidth="1"/>
    <col min="11779" max="11779" width="13.875" style="38" customWidth="1"/>
    <col min="11780" max="11780" width="17.125" style="38" customWidth="1"/>
    <col min="11781" max="11781" width="6.875" style="38" customWidth="1"/>
    <col min="11782" max="11782" width="17.5" style="38" customWidth="1"/>
    <col min="11783" max="11783" width="22.375" style="38" customWidth="1"/>
    <col min="11784" max="11784" width="14.25" style="38" customWidth="1"/>
    <col min="11785" max="11785" width="25.125" style="38" customWidth="1"/>
    <col min="11786" max="12032" width="8.875" style="38"/>
    <col min="12033" max="12033" width="5.25" style="38" customWidth="1"/>
    <col min="12034" max="12034" width="15.625" style="38" customWidth="1"/>
    <col min="12035" max="12035" width="13.875" style="38" customWidth="1"/>
    <col min="12036" max="12036" width="17.125" style="38" customWidth="1"/>
    <col min="12037" max="12037" width="6.875" style="38" customWidth="1"/>
    <col min="12038" max="12038" width="17.5" style="38" customWidth="1"/>
    <col min="12039" max="12039" width="22.375" style="38" customWidth="1"/>
    <col min="12040" max="12040" width="14.25" style="38" customWidth="1"/>
    <col min="12041" max="12041" width="25.125" style="38" customWidth="1"/>
    <col min="12042" max="12288" width="8.875" style="38"/>
    <col min="12289" max="12289" width="5.25" style="38" customWidth="1"/>
    <col min="12290" max="12290" width="15.625" style="38" customWidth="1"/>
    <col min="12291" max="12291" width="13.875" style="38" customWidth="1"/>
    <col min="12292" max="12292" width="17.125" style="38" customWidth="1"/>
    <col min="12293" max="12293" width="6.875" style="38" customWidth="1"/>
    <col min="12294" max="12294" width="17.5" style="38" customWidth="1"/>
    <col min="12295" max="12295" width="22.375" style="38" customWidth="1"/>
    <col min="12296" max="12296" width="14.25" style="38" customWidth="1"/>
    <col min="12297" max="12297" width="25.125" style="38" customWidth="1"/>
    <col min="12298" max="12544" width="8.875" style="38"/>
    <col min="12545" max="12545" width="5.25" style="38" customWidth="1"/>
    <col min="12546" max="12546" width="15.625" style="38" customWidth="1"/>
    <col min="12547" max="12547" width="13.875" style="38" customWidth="1"/>
    <col min="12548" max="12548" width="17.125" style="38" customWidth="1"/>
    <col min="12549" max="12549" width="6.875" style="38" customWidth="1"/>
    <col min="12550" max="12550" width="17.5" style="38" customWidth="1"/>
    <col min="12551" max="12551" width="22.375" style="38" customWidth="1"/>
    <col min="12552" max="12552" width="14.25" style="38" customWidth="1"/>
    <col min="12553" max="12553" width="25.125" style="38" customWidth="1"/>
    <col min="12554" max="12800" width="8.875" style="38"/>
    <col min="12801" max="12801" width="5.25" style="38" customWidth="1"/>
    <col min="12802" max="12802" width="15.625" style="38" customWidth="1"/>
    <col min="12803" max="12803" width="13.875" style="38" customWidth="1"/>
    <col min="12804" max="12804" width="17.125" style="38" customWidth="1"/>
    <col min="12805" max="12805" width="6.875" style="38" customWidth="1"/>
    <col min="12806" max="12806" width="17.5" style="38" customWidth="1"/>
    <col min="12807" max="12807" width="22.375" style="38" customWidth="1"/>
    <col min="12808" max="12808" width="14.25" style="38" customWidth="1"/>
    <col min="12809" max="12809" width="25.125" style="38" customWidth="1"/>
    <col min="12810" max="13056" width="8.875" style="38"/>
    <col min="13057" max="13057" width="5.25" style="38" customWidth="1"/>
    <col min="13058" max="13058" width="15.625" style="38" customWidth="1"/>
    <col min="13059" max="13059" width="13.875" style="38" customWidth="1"/>
    <col min="13060" max="13060" width="17.125" style="38" customWidth="1"/>
    <col min="13061" max="13061" width="6.875" style="38" customWidth="1"/>
    <col min="13062" max="13062" width="17.5" style="38" customWidth="1"/>
    <col min="13063" max="13063" width="22.375" style="38" customWidth="1"/>
    <col min="13064" max="13064" width="14.25" style="38" customWidth="1"/>
    <col min="13065" max="13065" width="25.125" style="38" customWidth="1"/>
    <col min="13066" max="13312" width="8.875" style="38"/>
    <col min="13313" max="13313" width="5.25" style="38" customWidth="1"/>
    <col min="13314" max="13314" width="15.625" style="38" customWidth="1"/>
    <col min="13315" max="13315" width="13.875" style="38" customWidth="1"/>
    <col min="13316" max="13316" width="17.125" style="38" customWidth="1"/>
    <col min="13317" max="13317" width="6.875" style="38" customWidth="1"/>
    <col min="13318" max="13318" width="17.5" style="38" customWidth="1"/>
    <col min="13319" max="13319" width="22.375" style="38" customWidth="1"/>
    <col min="13320" max="13320" width="14.25" style="38" customWidth="1"/>
    <col min="13321" max="13321" width="25.125" style="38" customWidth="1"/>
    <col min="13322" max="13568" width="8.875" style="38"/>
    <col min="13569" max="13569" width="5.25" style="38" customWidth="1"/>
    <col min="13570" max="13570" width="15.625" style="38" customWidth="1"/>
    <col min="13571" max="13571" width="13.875" style="38" customWidth="1"/>
    <col min="13572" max="13572" width="17.125" style="38" customWidth="1"/>
    <col min="13573" max="13573" width="6.875" style="38" customWidth="1"/>
    <col min="13574" max="13574" width="17.5" style="38" customWidth="1"/>
    <col min="13575" max="13575" width="22.375" style="38" customWidth="1"/>
    <col min="13576" max="13576" width="14.25" style="38" customWidth="1"/>
    <col min="13577" max="13577" width="25.125" style="38" customWidth="1"/>
    <col min="13578" max="13824" width="8.875" style="38"/>
    <col min="13825" max="13825" width="5.25" style="38" customWidth="1"/>
    <col min="13826" max="13826" width="15.625" style="38" customWidth="1"/>
    <col min="13827" max="13827" width="13.875" style="38" customWidth="1"/>
    <col min="13828" max="13828" width="17.125" style="38" customWidth="1"/>
    <col min="13829" max="13829" width="6.875" style="38" customWidth="1"/>
    <col min="13830" max="13830" width="17.5" style="38" customWidth="1"/>
    <col min="13831" max="13831" width="22.375" style="38" customWidth="1"/>
    <col min="13832" max="13832" width="14.25" style="38" customWidth="1"/>
    <col min="13833" max="13833" width="25.125" style="38" customWidth="1"/>
    <col min="13834" max="14080" width="8.875" style="38"/>
    <col min="14081" max="14081" width="5.25" style="38" customWidth="1"/>
    <col min="14082" max="14082" width="15.625" style="38" customWidth="1"/>
    <col min="14083" max="14083" width="13.875" style="38" customWidth="1"/>
    <col min="14084" max="14084" width="17.125" style="38" customWidth="1"/>
    <col min="14085" max="14085" width="6.875" style="38" customWidth="1"/>
    <col min="14086" max="14086" width="17.5" style="38" customWidth="1"/>
    <col min="14087" max="14087" width="22.375" style="38" customWidth="1"/>
    <col min="14088" max="14088" width="14.25" style="38" customWidth="1"/>
    <col min="14089" max="14089" width="25.125" style="38" customWidth="1"/>
    <col min="14090" max="14336" width="8.875" style="38"/>
    <col min="14337" max="14337" width="5.25" style="38" customWidth="1"/>
    <col min="14338" max="14338" width="15.625" style="38" customWidth="1"/>
    <col min="14339" max="14339" width="13.875" style="38" customWidth="1"/>
    <col min="14340" max="14340" width="17.125" style="38" customWidth="1"/>
    <col min="14341" max="14341" width="6.875" style="38" customWidth="1"/>
    <col min="14342" max="14342" width="17.5" style="38" customWidth="1"/>
    <col min="14343" max="14343" width="22.375" style="38" customWidth="1"/>
    <col min="14344" max="14344" width="14.25" style="38" customWidth="1"/>
    <col min="14345" max="14345" width="25.125" style="38" customWidth="1"/>
    <col min="14346" max="14592" width="8.875" style="38"/>
    <col min="14593" max="14593" width="5.25" style="38" customWidth="1"/>
    <col min="14594" max="14594" width="15.625" style="38" customWidth="1"/>
    <col min="14595" max="14595" width="13.875" style="38" customWidth="1"/>
    <col min="14596" max="14596" width="17.125" style="38" customWidth="1"/>
    <col min="14597" max="14597" width="6.875" style="38" customWidth="1"/>
    <col min="14598" max="14598" width="17.5" style="38" customWidth="1"/>
    <col min="14599" max="14599" width="22.375" style="38" customWidth="1"/>
    <col min="14600" max="14600" width="14.25" style="38" customWidth="1"/>
    <col min="14601" max="14601" width="25.125" style="38" customWidth="1"/>
    <col min="14602" max="14848" width="8.875" style="38"/>
    <col min="14849" max="14849" width="5.25" style="38" customWidth="1"/>
    <col min="14850" max="14850" width="15.625" style="38" customWidth="1"/>
    <col min="14851" max="14851" width="13.875" style="38" customWidth="1"/>
    <col min="14852" max="14852" width="17.125" style="38" customWidth="1"/>
    <col min="14853" max="14853" width="6.875" style="38" customWidth="1"/>
    <col min="14854" max="14854" width="17.5" style="38" customWidth="1"/>
    <col min="14855" max="14855" width="22.375" style="38" customWidth="1"/>
    <col min="14856" max="14856" width="14.25" style="38" customWidth="1"/>
    <col min="14857" max="14857" width="25.125" style="38" customWidth="1"/>
    <col min="14858" max="15104" width="8.875" style="38"/>
    <col min="15105" max="15105" width="5.25" style="38" customWidth="1"/>
    <col min="15106" max="15106" width="15.625" style="38" customWidth="1"/>
    <col min="15107" max="15107" width="13.875" style="38" customWidth="1"/>
    <col min="15108" max="15108" width="17.125" style="38" customWidth="1"/>
    <col min="15109" max="15109" width="6.875" style="38" customWidth="1"/>
    <col min="15110" max="15110" width="17.5" style="38" customWidth="1"/>
    <col min="15111" max="15111" width="22.375" style="38" customWidth="1"/>
    <col min="15112" max="15112" width="14.25" style="38" customWidth="1"/>
    <col min="15113" max="15113" width="25.125" style="38" customWidth="1"/>
    <col min="15114" max="15360" width="8.875" style="38"/>
    <col min="15361" max="15361" width="5.25" style="38" customWidth="1"/>
    <col min="15362" max="15362" width="15.625" style="38" customWidth="1"/>
    <col min="15363" max="15363" width="13.875" style="38" customWidth="1"/>
    <col min="15364" max="15364" width="17.125" style="38" customWidth="1"/>
    <col min="15365" max="15365" width="6.875" style="38" customWidth="1"/>
    <col min="15366" max="15366" width="17.5" style="38" customWidth="1"/>
    <col min="15367" max="15367" width="22.375" style="38" customWidth="1"/>
    <col min="15368" max="15368" width="14.25" style="38" customWidth="1"/>
    <col min="15369" max="15369" width="25.125" style="38" customWidth="1"/>
    <col min="15370" max="15616" width="8.875" style="38"/>
    <col min="15617" max="15617" width="5.25" style="38" customWidth="1"/>
    <col min="15618" max="15618" width="15.625" style="38" customWidth="1"/>
    <col min="15619" max="15619" width="13.875" style="38" customWidth="1"/>
    <col min="15620" max="15620" width="17.125" style="38" customWidth="1"/>
    <col min="15621" max="15621" width="6.875" style="38" customWidth="1"/>
    <col min="15622" max="15622" width="17.5" style="38" customWidth="1"/>
    <col min="15623" max="15623" width="22.375" style="38" customWidth="1"/>
    <col min="15624" max="15624" width="14.25" style="38" customWidth="1"/>
    <col min="15625" max="15625" width="25.125" style="38" customWidth="1"/>
    <col min="15626" max="15872" width="8.875" style="38"/>
    <col min="15873" max="15873" width="5.25" style="38" customWidth="1"/>
    <col min="15874" max="15874" width="15.625" style="38" customWidth="1"/>
    <col min="15875" max="15875" width="13.875" style="38" customWidth="1"/>
    <col min="15876" max="15876" width="17.125" style="38" customWidth="1"/>
    <col min="15877" max="15877" width="6.875" style="38" customWidth="1"/>
    <col min="15878" max="15878" width="17.5" style="38" customWidth="1"/>
    <col min="15879" max="15879" width="22.375" style="38" customWidth="1"/>
    <col min="15880" max="15880" width="14.25" style="38" customWidth="1"/>
    <col min="15881" max="15881" width="25.125" style="38" customWidth="1"/>
    <col min="15882" max="16128" width="8.875" style="38"/>
    <col min="16129" max="16129" width="5.25" style="38" customWidth="1"/>
    <col min="16130" max="16130" width="15.625" style="38" customWidth="1"/>
    <col min="16131" max="16131" width="13.875" style="38" customWidth="1"/>
    <col min="16132" max="16132" width="17.125" style="38" customWidth="1"/>
    <col min="16133" max="16133" width="6.875" style="38" customWidth="1"/>
    <col min="16134" max="16134" width="17.5" style="38" customWidth="1"/>
    <col min="16135" max="16135" width="22.375" style="38" customWidth="1"/>
    <col min="16136" max="16136" width="14.25" style="38" customWidth="1"/>
    <col min="16137" max="16137" width="25.125" style="38" customWidth="1"/>
    <col min="16138" max="16384" width="8.875" style="38"/>
  </cols>
  <sheetData>
    <row r="1" spans="1:8" x14ac:dyDescent="0.15">
      <c r="A1" s="37" t="s">
        <v>20</v>
      </c>
      <c r="B1" s="37"/>
      <c r="C1" s="37"/>
      <c r="D1" s="37"/>
      <c r="E1" s="37"/>
      <c r="F1" s="37"/>
      <c r="G1" s="37"/>
      <c r="H1" s="37"/>
    </row>
    <row r="2" spans="1:8" x14ac:dyDescent="0.15">
      <c r="A2" s="37"/>
      <c r="B2" s="37"/>
      <c r="C2" s="37"/>
      <c r="D2" s="37"/>
      <c r="E2" s="37"/>
      <c r="F2" s="39" t="s">
        <v>64</v>
      </c>
      <c r="G2" s="251" t="s">
        <v>50</v>
      </c>
      <c r="H2" s="251"/>
    </row>
    <row r="3" spans="1:8" x14ac:dyDescent="0.15">
      <c r="A3" s="37"/>
      <c r="B3" s="37"/>
      <c r="C3" s="37"/>
      <c r="D3" s="37"/>
      <c r="E3" s="37"/>
      <c r="F3" s="40"/>
      <c r="G3" s="40"/>
      <c r="H3" s="41"/>
    </row>
    <row r="4" spans="1:8" x14ac:dyDescent="0.15">
      <c r="A4" s="37"/>
      <c r="B4" s="37"/>
      <c r="C4" s="37"/>
      <c r="D4" s="37"/>
      <c r="E4" s="37"/>
      <c r="F4" s="40"/>
      <c r="G4" s="40"/>
      <c r="H4" s="41"/>
    </row>
    <row r="5" spans="1:8" x14ac:dyDescent="0.15">
      <c r="A5" s="37"/>
      <c r="B5" s="42"/>
      <c r="C5" s="42"/>
      <c r="D5" s="37"/>
      <c r="E5" s="37"/>
      <c r="F5" s="37"/>
      <c r="G5" s="120" t="s">
        <v>80</v>
      </c>
      <c r="H5" s="121">
        <v>12</v>
      </c>
    </row>
    <row r="6" spans="1:8" x14ac:dyDescent="0.15">
      <c r="A6" s="37"/>
      <c r="B6" s="42"/>
      <c r="C6" s="42"/>
      <c r="D6" s="37"/>
      <c r="E6" s="37"/>
      <c r="F6" s="37"/>
      <c r="G6" s="37"/>
      <c r="H6" s="43"/>
    </row>
    <row r="7" spans="1:8" x14ac:dyDescent="0.15">
      <c r="A7" s="37"/>
      <c r="B7" s="42"/>
      <c r="C7" s="42"/>
      <c r="D7" s="37"/>
      <c r="E7" s="37"/>
      <c r="F7" s="37"/>
      <c r="G7" s="37"/>
      <c r="H7" s="43"/>
    </row>
    <row r="8" spans="1:8" ht="20.45" customHeight="1" thickBot="1" x14ac:dyDescent="0.2">
      <c r="A8" s="37"/>
      <c r="B8" s="37"/>
      <c r="C8" s="37"/>
      <c r="D8" s="37"/>
      <c r="E8" s="37"/>
      <c r="F8" s="37"/>
      <c r="G8" s="37"/>
      <c r="H8" s="44" t="s">
        <v>21</v>
      </c>
    </row>
    <row r="9" spans="1:8" ht="18.75" customHeight="1" x14ac:dyDescent="0.15">
      <c r="A9" s="244" t="s">
        <v>17</v>
      </c>
      <c r="B9" s="246" t="s">
        <v>18</v>
      </c>
      <c r="C9" s="45" t="s">
        <v>22</v>
      </c>
      <c r="D9" s="46" t="s">
        <v>23</v>
      </c>
      <c r="E9" s="47" t="s">
        <v>24</v>
      </c>
      <c r="F9" s="45" t="s">
        <v>25</v>
      </c>
      <c r="G9" s="48" t="s">
        <v>26</v>
      </c>
      <c r="H9" s="49" t="s">
        <v>27</v>
      </c>
    </row>
    <row r="10" spans="1:8" ht="72" customHeight="1" x14ac:dyDescent="0.15">
      <c r="A10" s="245"/>
      <c r="B10" s="247"/>
      <c r="C10" s="50" t="s">
        <v>34</v>
      </c>
      <c r="D10" s="50" t="s">
        <v>33</v>
      </c>
      <c r="E10" s="51" t="s">
        <v>29</v>
      </c>
      <c r="F10" s="52" t="s">
        <v>32</v>
      </c>
      <c r="G10" s="53" t="s">
        <v>31</v>
      </c>
      <c r="H10" s="54" t="s">
        <v>30</v>
      </c>
    </row>
    <row r="11" spans="1:8" ht="29.25" customHeight="1" x14ac:dyDescent="0.15">
      <c r="A11" s="55"/>
      <c r="B11" s="56"/>
      <c r="C11" s="61">
        <f>ROUNDDOWN(D11*1.1,0)</f>
        <v>85635</v>
      </c>
      <c r="D11" s="122">
        <v>77850</v>
      </c>
      <c r="E11" s="123">
        <v>70</v>
      </c>
      <c r="F11" s="61">
        <f>ROUNDDOWN((D11*E11)/100,0)</f>
        <v>54495</v>
      </c>
      <c r="G11" s="62">
        <f>ROUNDDOWN(F11*1.1,0)</f>
        <v>59944</v>
      </c>
      <c r="H11" s="63">
        <f>C11-G11</f>
        <v>25691</v>
      </c>
    </row>
    <row r="12" spans="1:8" ht="29.25" customHeight="1" x14ac:dyDescent="0.15">
      <c r="A12" s="55"/>
      <c r="B12" s="56"/>
      <c r="C12" s="56"/>
      <c r="D12" s="56"/>
      <c r="E12" s="56"/>
      <c r="F12" s="56"/>
      <c r="G12" s="57"/>
      <c r="H12" s="58"/>
    </row>
    <row r="13" spans="1:8" ht="29.25" customHeight="1" x14ac:dyDescent="0.15">
      <c r="A13" s="55"/>
      <c r="B13" s="56"/>
      <c r="C13" s="56"/>
      <c r="D13" s="56"/>
      <c r="E13" s="56"/>
      <c r="F13" s="56"/>
      <c r="G13" s="57"/>
      <c r="H13" s="58"/>
    </row>
    <row r="14" spans="1:8" ht="29.25" customHeight="1" x14ac:dyDescent="0.15">
      <c r="A14" s="55"/>
      <c r="B14" s="56"/>
      <c r="C14" s="56"/>
      <c r="D14" s="56"/>
      <c r="E14" s="56"/>
      <c r="F14" s="56"/>
      <c r="G14" s="57"/>
      <c r="H14" s="58"/>
    </row>
    <row r="15" spans="1:8" ht="29.25" customHeight="1" x14ac:dyDescent="0.15">
      <c r="A15" s="55"/>
      <c r="B15" s="56"/>
      <c r="C15" s="56"/>
      <c r="D15" s="56"/>
      <c r="E15" s="56"/>
      <c r="F15" s="56"/>
      <c r="G15" s="57"/>
      <c r="H15" s="58"/>
    </row>
    <row r="16" spans="1:8" ht="29.25" customHeight="1" x14ac:dyDescent="0.15">
      <c r="A16" s="55"/>
      <c r="B16" s="56"/>
      <c r="C16" s="56"/>
      <c r="D16" s="56"/>
      <c r="E16" s="56"/>
      <c r="F16" s="56"/>
      <c r="G16" s="57"/>
      <c r="H16" s="58"/>
    </row>
    <row r="17" spans="1:8" ht="29.25" customHeight="1" x14ac:dyDescent="0.15">
      <c r="A17" s="55"/>
      <c r="B17" s="56"/>
      <c r="C17" s="56"/>
      <c r="D17" s="56"/>
      <c r="E17" s="56"/>
      <c r="F17" s="56"/>
      <c r="G17" s="57"/>
      <c r="H17" s="58"/>
    </row>
    <row r="18" spans="1:8" ht="29.25" customHeight="1" x14ac:dyDescent="0.15">
      <c r="A18" s="55"/>
      <c r="B18" s="56"/>
      <c r="C18" s="56"/>
      <c r="D18" s="56"/>
      <c r="E18" s="56"/>
      <c r="F18" s="56"/>
      <c r="G18" s="57"/>
      <c r="H18" s="58"/>
    </row>
    <row r="19" spans="1:8" ht="29.25" customHeight="1" x14ac:dyDescent="0.15">
      <c r="A19" s="55"/>
      <c r="B19" s="56"/>
      <c r="C19" s="56"/>
      <c r="D19" s="56"/>
      <c r="E19" s="56"/>
      <c r="F19" s="56"/>
      <c r="G19" s="57"/>
      <c r="H19" s="58"/>
    </row>
    <row r="20" spans="1:8" ht="29.25" customHeight="1" x14ac:dyDescent="0.15">
      <c r="A20" s="55"/>
      <c r="B20" s="56"/>
      <c r="C20" s="56"/>
      <c r="D20" s="56"/>
      <c r="E20" s="56"/>
      <c r="F20" s="56"/>
      <c r="G20" s="57"/>
      <c r="H20" s="58"/>
    </row>
    <row r="21" spans="1:8" ht="29.25" customHeight="1" x14ac:dyDescent="0.15">
      <c r="A21" s="55"/>
      <c r="B21" s="56"/>
      <c r="C21" s="56"/>
      <c r="D21" s="56"/>
      <c r="E21" s="56"/>
      <c r="F21" s="56"/>
      <c r="G21" s="57"/>
      <c r="H21" s="58"/>
    </row>
    <row r="22" spans="1:8" ht="29.25" customHeight="1" x14ac:dyDescent="0.15">
      <c r="A22" s="55"/>
      <c r="B22" s="56"/>
      <c r="C22" s="56"/>
      <c r="D22" s="56"/>
      <c r="E22" s="56"/>
      <c r="F22" s="56"/>
      <c r="G22" s="57"/>
      <c r="H22" s="58"/>
    </row>
    <row r="23" spans="1:8" ht="29.25" customHeight="1" x14ac:dyDescent="0.15">
      <c r="A23" s="55"/>
      <c r="B23" s="56"/>
      <c r="C23" s="56"/>
      <c r="D23" s="56"/>
      <c r="E23" s="56"/>
      <c r="F23" s="56"/>
      <c r="G23" s="57"/>
      <c r="H23" s="58"/>
    </row>
    <row r="24" spans="1:8" ht="29.25" customHeight="1" x14ac:dyDescent="0.15">
      <c r="A24" s="55"/>
      <c r="B24" s="56"/>
      <c r="C24" s="56"/>
      <c r="D24" s="56"/>
      <c r="E24" s="56"/>
      <c r="F24" s="56"/>
      <c r="G24" s="57"/>
      <c r="H24" s="58"/>
    </row>
    <row r="25" spans="1:8" ht="29.25" customHeight="1" x14ac:dyDescent="0.15">
      <c r="A25" s="55"/>
      <c r="B25" s="56"/>
      <c r="C25" s="56"/>
      <c r="D25" s="56"/>
      <c r="E25" s="56"/>
      <c r="F25" s="56"/>
      <c r="G25" s="57"/>
      <c r="H25" s="58"/>
    </row>
    <row r="26" spans="1:8" ht="29.25" customHeight="1" thickBot="1" x14ac:dyDescent="0.2">
      <c r="A26" s="64"/>
      <c r="B26" s="65"/>
      <c r="C26" s="65"/>
      <c r="D26" s="65"/>
      <c r="E26" s="65"/>
      <c r="F26" s="65"/>
      <c r="G26" s="66"/>
      <c r="H26" s="67"/>
    </row>
    <row r="27" spans="1:8" ht="29.25" customHeight="1" thickTop="1" thickBot="1" x14ac:dyDescent="0.2">
      <c r="A27" s="248" t="s">
        <v>28</v>
      </c>
      <c r="B27" s="249"/>
      <c r="C27" s="249"/>
      <c r="D27" s="249"/>
      <c r="E27" s="249"/>
      <c r="F27" s="250"/>
      <c r="G27" s="68">
        <f>SUM(G11:G26)</f>
        <v>59944</v>
      </c>
      <c r="H27" s="69">
        <f>SUM(H11:H26)</f>
        <v>25691</v>
      </c>
    </row>
  </sheetData>
  <mergeCells count="4">
    <mergeCell ref="A9:A10"/>
    <mergeCell ref="B9:B10"/>
    <mergeCell ref="A27:F27"/>
    <mergeCell ref="G2:H2"/>
  </mergeCells>
  <phoneticPr fontId="3"/>
  <pageMargins left="0.78700000000000003" right="0.52" top="0.98399999999999999" bottom="0.67" header="0.51200000000000001" footer="0.51200000000000001"/>
  <pageSetup paperSize="9" orientation="portrait" horizontalDpi="400" verticalDpi="400" r:id="rId1"/>
  <headerFooter alignWithMargins="0">
    <oddHeader>&amp;C&amp;"HG丸ｺﾞｼｯｸM-PRO,標準"&amp;14認定外道路除雪請求明細書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1"/>
  <sheetViews>
    <sheetView view="pageBreakPreview" zoomScale="80" zoomScaleNormal="100" zoomScaleSheetLayoutView="80" workbookViewId="0">
      <selection activeCell="B6" sqref="B6"/>
    </sheetView>
  </sheetViews>
  <sheetFormatPr defaultRowHeight="13.5" x14ac:dyDescent="0.15"/>
  <cols>
    <col min="1" max="2" width="4.875" customWidth="1"/>
    <col min="3" max="5" width="5.375" customWidth="1"/>
    <col min="6" max="6" width="5.875" customWidth="1"/>
    <col min="7" max="9" width="5.75" customWidth="1"/>
    <col min="10" max="10" width="4.625" customWidth="1"/>
    <col min="11" max="11" width="1.125" customWidth="1"/>
    <col min="12" max="12" width="3.5" customWidth="1"/>
    <col min="13" max="13" width="2.25" customWidth="1"/>
    <col min="14" max="14" width="2.375" customWidth="1"/>
    <col min="15" max="15" width="3.375" customWidth="1"/>
    <col min="16" max="16" width="1.25" customWidth="1"/>
    <col min="17" max="17" width="4.5" customWidth="1"/>
    <col min="18" max="21" width="4.875" customWidth="1"/>
    <col min="22" max="22" width="12.5" customWidth="1"/>
    <col min="23" max="27" width="9" customWidth="1"/>
  </cols>
  <sheetData>
    <row r="1" spans="1:24" ht="21" x14ac:dyDescent="0.15">
      <c r="A1" s="264" t="s">
        <v>36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114"/>
      <c r="U1" s="114"/>
      <c r="V1" s="114"/>
      <c r="W1" s="33"/>
    </row>
    <row r="2" spans="1:24" ht="22.5" customHeight="1" x14ac:dyDescent="0.1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</row>
    <row r="3" spans="1:24" ht="22.5" customHeight="1" x14ac:dyDescent="0.1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</row>
    <row r="4" spans="1:24" ht="22.5" customHeight="1" x14ac:dyDescent="0.15">
      <c r="A4" s="265" t="s">
        <v>81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113"/>
      <c r="U4" s="113"/>
      <c r="V4" s="105"/>
    </row>
    <row r="5" spans="1:24" ht="22.5" customHeight="1" x14ac:dyDescent="0.15">
      <c r="A5" s="265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113"/>
      <c r="U5" s="113"/>
      <c r="V5" s="105"/>
    </row>
    <row r="6" spans="1:24" ht="22.5" customHeight="1" x14ac:dyDescent="0.15">
      <c r="A6" s="27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05"/>
    </row>
    <row r="7" spans="1:24" ht="22.5" customHeight="1" x14ac:dyDescent="0.15">
      <c r="A7" s="27"/>
      <c r="B7" s="27"/>
      <c r="C7" s="27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</row>
    <row r="8" spans="1:24" ht="22.5" customHeight="1" x14ac:dyDescent="0.15">
      <c r="A8" s="28"/>
      <c r="B8" s="28"/>
      <c r="C8" s="266" t="s">
        <v>62</v>
      </c>
      <c r="D8" s="267"/>
      <c r="E8" s="268"/>
      <c r="F8" s="283"/>
      <c r="G8" s="286"/>
      <c r="H8" s="286" t="s">
        <v>77</v>
      </c>
      <c r="I8" s="286">
        <v>5</v>
      </c>
      <c r="J8" s="255">
        <v>9</v>
      </c>
      <c r="K8" s="289"/>
      <c r="L8" s="255">
        <v>9</v>
      </c>
      <c r="M8" s="289"/>
      <c r="N8" s="255">
        <v>4</v>
      </c>
      <c r="O8" s="289"/>
      <c r="P8" s="255">
        <v>4</v>
      </c>
      <c r="Q8" s="256"/>
      <c r="R8" s="110"/>
      <c r="S8" s="106"/>
      <c r="T8" s="106"/>
      <c r="U8" s="105"/>
      <c r="V8" s="105"/>
    </row>
    <row r="9" spans="1:24" ht="22.5" customHeight="1" x14ac:dyDescent="0.15">
      <c r="A9" s="105"/>
      <c r="B9" s="107"/>
      <c r="C9" s="269"/>
      <c r="D9" s="270"/>
      <c r="E9" s="271"/>
      <c r="F9" s="284"/>
      <c r="G9" s="287"/>
      <c r="H9" s="287"/>
      <c r="I9" s="287"/>
      <c r="J9" s="257"/>
      <c r="K9" s="290"/>
      <c r="L9" s="257"/>
      <c r="M9" s="290"/>
      <c r="N9" s="257"/>
      <c r="O9" s="290"/>
      <c r="P9" s="257"/>
      <c r="Q9" s="258"/>
      <c r="R9" s="110"/>
      <c r="S9" s="106"/>
      <c r="T9" s="106"/>
      <c r="U9" s="105"/>
      <c r="V9" s="108">
        <f>'②請求明細（市）'!G27</f>
        <v>59944</v>
      </c>
    </row>
    <row r="10" spans="1:24" ht="22.5" customHeight="1" x14ac:dyDescent="0.15">
      <c r="A10" s="27"/>
      <c r="B10" s="109"/>
      <c r="C10" s="272"/>
      <c r="D10" s="273"/>
      <c r="E10" s="274"/>
      <c r="F10" s="285"/>
      <c r="G10" s="288"/>
      <c r="H10" s="288"/>
      <c r="I10" s="288"/>
      <c r="J10" s="259"/>
      <c r="K10" s="291"/>
      <c r="L10" s="259"/>
      <c r="M10" s="291"/>
      <c r="N10" s="259"/>
      <c r="O10" s="291"/>
      <c r="P10" s="259"/>
      <c r="Q10" s="260"/>
      <c r="R10" s="110"/>
      <c r="S10" s="106"/>
      <c r="T10" s="106"/>
      <c r="U10" s="106"/>
      <c r="V10" s="106"/>
      <c r="W10" s="32"/>
      <c r="X10" s="32"/>
    </row>
    <row r="11" spans="1:24" ht="22.5" customHeight="1" x14ac:dyDescent="0.15">
      <c r="A11" s="27"/>
      <c r="B11" s="27"/>
      <c r="C11" s="27"/>
      <c r="D11" s="105"/>
      <c r="E11" s="105"/>
      <c r="F11" s="105"/>
      <c r="G11" s="105"/>
      <c r="H11" s="105"/>
      <c r="I11" s="105"/>
      <c r="J11" s="263" t="s">
        <v>74</v>
      </c>
      <c r="K11" s="263"/>
      <c r="L11" s="263"/>
      <c r="M11" s="263"/>
      <c r="N11" s="263"/>
      <c r="O11" s="263"/>
      <c r="P11" s="263"/>
      <c r="Q11" s="263"/>
      <c r="R11" s="105"/>
      <c r="S11" s="105"/>
      <c r="T11" s="105"/>
      <c r="U11" s="105"/>
      <c r="V11" s="105"/>
    </row>
    <row r="12" spans="1:24" ht="22.5" customHeight="1" x14ac:dyDescent="0.15">
      <c r="A12" s="72"/>
      <c r="B12" s="72"/>
      <c r="C12" s="72"/>
      <c r="D12" s="72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105"/>
      <c r="U12" s="105"/>
      <c r="V12" s="105"/>
    </row>
    <row r="13" spans="1:24" ht="22.5" customHeight="1" x14ac:dyDescent="0.15">
      <c r="A13" s="27"/>
      <c r="B13" s="27"/>
      <c r="C13" s="27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105"/>
    </row>
    <row r="14" spans="1:24" ht="22.5" customHeight="1" x14ac:dyDescent="0.15">
      <c r="A14" s="73"/>
      <c r="B14" s="73" t="s">
        <v>57</v>
      </c>
      <c r="C14" s="115"/>
      <c r="D14" s="73" t="s">
        <v>58</v>
      </c>
      <c r="E14" s="115"/>
      <c r="F14" s="73" t="s">
        <v>59</v>
      </c>
      <c r="G14" s="115"/>
      <c r="H14" s="73" t="s">
        <v>60</v>
      </c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105"/>
    </row>
    <row r="15" spans="1:24" ht="22.5" customHeight="1" x14ac:dyDescent="0.15">
      <c r="A15" s="72"/>
      <c r="B15" s="72"/>
      <c r="C15" s="72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105"/>
    </row>
    <row r="16" spans="1:24" ht="22.5" customHeight="1" x14ac:dyDescent="0.15">
      <c r="A16" s="29"/>
      <c r="B16" s="29"/>
      <c r="C16" s="29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105"/>
    </row>
    <row r="17" spans="1:22" ht="22.5" customHeight="1" x14ac:dyDescent="0.15">
      <c r="A17" s="73"/>
      <c r="B17" s="27" t="s">
        <v>13</v>
      </c>
      <c r="C17" s="27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105"/>
    </row>
    <row r="18" spans="1:22" ht="22.5" customHeight="1" x14ac:dyDescent="0.15">
      <c r="A18" s="30"/>
      <c r="B18" s="30"/>
      <c r="C18" s="30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105"/>
    </row>
    <row r="19" spans="1:22" ht="22.5" customHeight="1" x14ac:dyDescent="0.15">
      <c r="A19" s="73"/>
      <c r="B19" s="73"/>
      <c r="C19" s="73"/>
      <c r="D19" s="73"/>
      <c r="E19" s="73"/>
      <c r="F19" s="73"/>
      <c r="G19" s="73"/>
      <c r="H19" s="253" t="s">
        <v>65</v>
      </c>
      <c r="I19" s="253"/>
      <c r="J19" s="254"/>
      <c r="K19" s="254"/>
      <c r="L19" s="254"/>
      <c r="M19" s="254"/>
      <c r="N19" s="254"/>
      <c r="O19" s="254"/>
      <c r="P19" s="254"/>
      <c r="Q19" s="254"/>
      <c r="R19" s="254"/>
      <c r="S19" s="72"/>
      <c r="T19" s="72"/>
      <c r="U19" s="72"/>
    </row>
    <row r="20" spans="1:22" ht="23.45" customHeight="1" x14ac:dyDescent="0.15">
      <c r="A20" s="73"/>
      <c r="B20" s="73"/>
      <c r="C20" s="73"/>
      <c r="D20" s="73"/>
      <c r="E20" s="73"/>
      <c r="F20" s="73"/>
      <c r="G20" s="72"/>
      <c r="H20" s="253"/>
      <c r="I20" s="253"/>
      <c r="J20" s="254"/>
      <c r="K20" s="254"/>
      <c r="L20" s="254"/>
      <c r="M20" s="254"/>
      <c r="N20" s="254"/>
      <c r="O20" s="254"/>
      <c r="P20" s="254"/>
      <c r="Q20" s="254"/>
      <c r="R20" s="254"/>
      <c r="S20" s="72"/>
      <c r="T20" s="72"/>
      <c r="U20" s="72"/>
      <c r="V20" s="72"/>
    </row>
    <row r="21" spans="1:22" ht="23.45" customHeight="1" x14ac:dyDescent="0.15">
      <c r="A21" s="73"/>
      <c r="B21" s="73"/>
      <c r="C21" s="73"/>
      <c r="D21" s="73"/>
      <c r="E21" s="73"/>
      <c r="F21" s="73"/>
      <c r="G21" s="73"/>
      <c r="H21" s="253" t="s">
        <v>66</v>
      </c>
      <c r="I21" s="253"/>
      <c r="J21" s="254"/>
      <c r="K21" s="254"/>
      <c r="L21" s="254"/>
      <c r="M21" s="254"/>
      <c r="N21" s="254"/>
      <c r="O21" s="254"/>
      <c r="P21" s="254"/>
      <c r="Q21" s="254"/>
      <c r="R21" s="254"/>
      <c r="S21" s="72"/>
      <c r="T21" s="72"/>
      <c r="U21" s="72"/>
      <c r="V21" s="72"/>
    </row>
    <row r="22" spans="1:22" ht="23.45" customHeight="1" x14ac:dyDescent="0.15">
      <c r="A22" s="73"/>
      <c r="B22" s="73"/>
      <c r="C22" s="73"/>
      <c r="D22" s="73"/>
      <c r="E22" s="73"/>
      <c r="F22" s="73"/>
      <c r="G22" s="72"/>
      <c r="H22" s="253"/>
      <c r="I22" s="253"/>
      <c r="J22" s="254"/>
      <c r="K22" s="254"/>
      <c r="L22" s="254"/>
      <c r="M22" s="254"/>
      <c r="N22" s="254"/>
      <c r="O22" s="254"/>
      <c r="P22" s="254"/>
      <c r="Q22" s="254"/>
      <c r="R22" s="254"/>
      <c r="S22" s="72"/>
      <c r="T22" s="72"/>
      <c r="U22" s="72"/>
      <c r="V22" s="72"/>
    </row>
    <row r="23" spans="1:22" ht="23.45" customHeight="1" x14ac:dyDescent="0.15">
      <c r="A23" s="73"/>
      <c r="B23" s="73"/>
      <c r="C23" s="73"/>
      <c r="D23" s="73"/>
      <c r="E23" s="73"/>
      <c r="F23" s="73"/>
      <c r="G23" s="73"/>
      <c r="H23" s="253" t="s">
        <v>52</v>
      </c>
      <c r="I23" s="253"/>
      <c r="J23" s="254"/>
      <c r="K23" s="254"/>
      <c r="L23" s="254"/>
      <c r="M23" s="254"/>
      <c r="N23" s="254"/>
      <c r="O23" s="254"/>
      <c r="P23" s="254"/>
      <c r="Q23" s="254"/>
      <c r="R23" s="254"/>
      <c r="S23" s="252" t="s">
        <v>35</v>
      </c>
      <c r="T23" s="72"/>
    </row>
    <row r="24" spans="1:22" ht="23.45" customHeight="1" x14ac:dyDescent="0.15">
      <c r="A24" s="73"/>
      <c r="B24" s="73"/>
      <c r="C24" s="73"/>
      <c r="D24" s="73"/>
      <c r="E24" s="73"/>
      <c r="F24" s="73"/>
      <c r="G24" s="72"/>
      <c r="H24" s="253"/>
      <c r="I24" s="253"/>
      <c r="J24" s="254"/>
      <c r="K24" s="254"/>
      <c r="L24" s="254"/>
      <c r="M24" s="254"/>
      <c r="N24" s="254"/>
      <c r="O24" s="254"/>
      <c r="P24" s="254"/>
      <c r="Q24" s="254"/>
      <c r="R24" s="254"/>
      <c r="S24" s="252"/>
      <c r="T24" s="72"/>
      <c r="U24" s="72"/>
      <c r="V24" s="72"/>
    </row>
    <row r="25" spans="1:22" ht="22.5" customHeight="1" x14ac:dyDescent="0.15">
      <c r="A25" s="73"/>
      <c r="B25" s="73"/>
      <c r="C25" s="73"/>
      <c r="D25" s="73"/>
      <c r="E25" s="73"/>
      <c r="F25" s="73"/>
      <c r="G25" s="73"/>
      <c r="H25" s="253" t="s">
        <v>53</v>
      </c>
      <c r="I25" s="253"/>
      <c r="J25" s="254"/>
      <c r="K25" s="254"/>
      <c r="L25" s="254"/>
      <c r="M25" s="254"/>
      <c r="N25" s="254"/>
      <c r="O25" s="254"/>
      <c r="P25" s="254"/>
      <c r="Q25" s="254"/>
      <c r="R25" s="254"/>
      <c r="S25" s="72"/>
      <c r="T25" s="72"/>
      <c r="U25" s="72"/>
      <c r="V25" s="72"/>
    </row>
    <row r="26" spans="1:22" ht="22.5" customHeight="1" x14ac:dyDescent="0.15">
      <c r="A26" s="31"/>
      <c r="B26" s="31"/>
      <c r="C26" s="31"/>
      <c r="D26" s="73"/>
      <c r="E26" s="73"/>
      <c r="F26" s="73"/>
      <c r="G26" s="73"/>
      <c r="H26" s="253"/>
      <c r="I26" s="253"/>
      <c r="J26" s="254"/>
      <c r="K26" s="254"/>
      <c r="L26" s="254"/>
      <c r="M26" s="254"/>
      <c r="N26" s="254"/>
      <c r="O26" s="254"/>
      <c r="P26" s="254"/>
      <c r="Q26" s="254"/>
      <c r="R26" s="254"/>
      <c r="S26" s="73"/>
      <c r="T26" s="73"/>
      <c r="U26" s="73"/>
      <c r="V26" s="73"/>
    </row>
    <row r="27" spans="1:22" ht="22.5" customHeight="1" x14ac:dyDescent="0.15">
      <c r="A27" s="299" t="s">
        <v>11</v>
      </c>
      <c r="B27" s="299"/>
      <c r="C27" s="299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</row>
    <row r="28" spans="1:22" ht="42.75" customHeight="1" x14ac:dyDescent="0.15">
      <c r="A28" s="277" t="s">
        <v>51</v>
      </c>
      <c r="B28" s="295"/>
      <c r="C28" s="278"/>
      <c r="D28" s="280"/>
      <c r="E28" s="281"/>
      <c r="F28" s="281"/>
      <c r="G28" s="282"/>
      <c r="H28" s="277" t="s">
        <v>61</v>
      </c>
      <c r="I28" s="278"/>
      <c r="J28" s="280"/>
      <c r="K28" s="281"/>
      <c r="L28" s="281"/>
      <c r="M28" s="281"/>
      <c r="N28" s="281"/>
      <c r="O28" s="281"/>
      <c r="P28" s="281"/>
      <c r="Q28" s="281"/>
      <c r="R28" s="281"/>
      <c r="S28" s="282"/>
      <c r="T28" s="111"/>
      <c r="U28" s="111"/>
      <c r="V28" s="111"/>
    </row>
    <row r="29" spans="1:22" ht="42.75" customHeight="1" x14ac:dyDescent="0.15">
      <c r="A29" s="296" t="s">
        <v>16</v>
      </c>
      <c r="B29" s="297"/>
      <c r="C29" s="298"/>
      <c r="D29" s="275" t="s">
        <v>41</v>
      </c>
      <c r="E29" s="276"/>
      <c r="F29" s="276" t="s">
        <v>56</v>
      </c>
      <c r="G29" s="279"/>
      <c r="H29" s="275" t="s">
        <v>12</v>
      </c>
      <c r="I29" s="279"/>
      <c r="J29" s="116"/>
      <c r="K29" s="261"/>
      <c r="L29" s="262"/>
      <c r="M29" s="261"/>
      <c r="N29" s="262"/>
      <c r="O29" s="261"/>
      <c r="P29" s="262"/>
      <c r="Q29" s="117"/>
      <c r="R29" s="118"/>
      <c r="S29" s="119"/>
      <c r="T29" s="111"/>
      <c r="U29" s="111"/>
      <c r="V29" s="111"/>
    </row>
    <row r="30" spans="1:22" ht="22.5" customHeight="1" x14ac:dyDescent="0.15">
      <c r="A30" s="277" t="s">
        <v>55</v>
      </c>
      <c r="B30" s="295"/>
      <c r="C30" s="278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5"/>
      <c r="T30" s="111"/>
      <c r="U30" s="111"/>
      <c r="V30" s="111"/>
    </row>
    <row r="31" spans="1:22" ht="42" customHeight="1" x14ac:dyDescent="0.15">
      <c r="A31" s="300" t="s">
        <v>54</v>
      </c>
      <c r="B31" s="301"/>
      <c r="C31" s="30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4"/>
      <c r="T31" s="111"/>
      <c r="U31" s="111"/>
      <c r="V31" s="111"/>
    </row>
  </sheetData>
  <mergeCells count="37">
    <mergeCell ref="D31:S31"/>
    <mergeCell ref="A28:C28"/>
    <mergeCell ref="A29:C29"/>
    <mergeCell ref="A27:C27"/>
    <mergeCell ref="A30:C30"/>
    <mergeCell ref="A31:C31"/>
    <mergeCell ref="D30:S30"/>
    <mergeCell ref="A1:S1"/>
    <mergeCell ref="A4:S5"/>
    <mergeCell ref="C8:E10"/>
    <mergeCell ref="D29:E29"/>
    <mergeCell ref="H28:I28"/>
    <mergeCell ref="H29:I29"/>
    <mergeCell ref="F29:G29"/>
    <mergeCell ref="J28:S28"/>
    <mergeCell ref="D28:G28"/>
    <mergeCell ref="F8:F10"/>
    <mergeCell ref="G8:G10"/>
    <mergeCell ref="H8:H10"/>
    <mergeCell ref="I8:I10"/>
    <mergeCell ref="J8:K10"/>
    <mergeCell ref="L8:M10"/>
    <mergeCell ref="N8:O10"/>
    <mergeCell ref="P8:Q10"/>
    <mergeCell ref="K29:L29"/>
    <mergeCell ref="M29:N29"/>
    <mergeCell ref="O29:P29"/>
    <mergeCell ref="J19:R20"/>
    <mergeCell ref="J21:R22"/>
    <mergeCell ref="J23:R24"/>
    <mergeCell ref="J11:Q11"/>
    <mergeCell ref="S23:S24"/>
    <mergeCell ref="H23:I24"/>
    <mergeCell ref="H21:I22"/>
    <mergeCell ref="H19:I20"/>
    <mergeCell ref="H25:I26"/>
    <mergeCell ref="J25:R26"/>
  </mergeCells>
  <phoneticPr fontId="3"/>
  <dataValidations count="1">
    <dataValidation type="list" allowBlank="1" showInputMessage="1" showErrorMessage="1" sqref="N18" xr:uid="{00000000-0002-0000-0200-000000000000}">
      <formula1>#REF!</formula1>
    </dataValidation>
  </dataValidations>
  <printOptions horizontalCentered="1" verticalCentered="1"/>
  <pageMargins left="0.9055118110236221" right="0.9055118110236221" top="1.1417322834645669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①稼働明細  (町内)</vt:lpstr>
      <vt:lpstr>②請求明細（市）</vt:lpstr>
      <vt:lpstr>③請求書（市)</vt:lpstr>
      <vt:lpstr>'①稼働明細  (町内)'!Print_Area</vt:lpstr>
      <vt:lpstr>'②請求明細（市）'!Print_Area</vt:lpstr>
      <vt:lpstr>'③請求書（市)'!Print_Area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miyazawa1034</dc:creator>
  <cp:lastModifiedBy>Administrator</cp:lastModifiedBy>
  <cp:lastPrinted>2021-10-05T01:23:16Z</cp:lastPrinted>
  <dcterms:created xsi:type="dcterms:W3CDTF">2013-06-03T04:05:29Z</dcterms:created>
  <dcterms:modified xsi:type="dcterms:W3CDTF">2024-01-17T00:11:05Z</dcterms:modified>
</cp:coreProperties>
</file>