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nsvos05\t_data\H31\04財政課\02財政係\H31市町村課照会\元1016【作業依頼】平成29年度財政状況資料集の作成について（２回目）\03 県へ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<sst xmlns="http://schemas.openxmlformats.org/spreadsheetml/2006/main" count="1107" uniqueCount="600">
  <si>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</si>
  <si>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</si>
  <si>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</si>
  <si>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</si>
  <si>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</si>
  <si>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</si>
  <si>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</si>
  <si>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</si>
  <si>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</si>
  <si>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</si>
  <si>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</si>
  <si>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</si>
  <si>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</si>
  <si>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</si>
  <si>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</si>
  <si>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</si>
  <si>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</si>
  <si>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</si>
  <si>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</si>
  <si>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</si>
  <si>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</si>
  <si>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</si>
  <si>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</si>
  <si>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</si>
  <si>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</si>
  <si>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</si>
  <si>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</si>
  <si>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</si>
  <si>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</si>
  <si>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</si>
  <si>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</si>
  <si>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</si>
  <si>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</si>
  <si>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</si>
  <si>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</si>
  <si>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</si>
  <si>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</si>
  <si>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</si>
  <si>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</si>
  <si>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</si>
  <si>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</si>
  <si>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</si>
  <si>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</si>
  <si>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</si>
  <si>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</si>
  <si>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</si>
  <si>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</si>
  <si>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</si>
  <si>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</si>
  <si>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</si>
  <si>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</si>
  <si>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</si>
  <si>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</si>
  <si>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</si>
  <si>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</si>
  <si>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</si>
  <si>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</si>
  <si>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</si>
  <si>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</si>
  <si>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</si>
  <si>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</si>
  <si>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</si>
  <si>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</si>
  <si>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</si>
  <si>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</si>
  <si>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</si>
  <si>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</si>
  <si>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</si>
  <si>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</si>
  <si>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</si>
  <si>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</si>
  <si>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</si>
  <si>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</si>
  <si>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</si>
  <si>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</si>
  <si>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</si>
  <si>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新潟県</t>
    <phoneticPr fontId="6"/>
  </si>
  <si>
    <t>市町村類型</t>
    <phoneticPr fontId="6"/>
  </si>
  <si>
    <t>Ⅱ－１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</si>
  <si>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</si>
  <si>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</si>
  <si>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</si>
  <si>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</si>
  <si>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</si>
  <si>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</si>
  <si>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</si>
  <si>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</si>
  <si>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</si>
  <si>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</si>
  <si>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</si>
  <si>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</si>
  <si>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十日町市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</si>
  <si>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</si>
  <si>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</si>
  <si>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</si>
  <si>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</si>
  <si>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</si>
  <si>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</si>
  <si>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</si>
  <si>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</si>
  <si>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</si>
  <si>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</si>
  <si>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</si>
  <si>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</si>
  <si>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</si>
  <si>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</si>
  <si>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</si>
  <si>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</si>
  <si>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</si>
  <si>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</si>
  <si>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</si>
  <si>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</si>
  <si>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</si>
  <si>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</si>
  <si>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</si>
  <si>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</si>
  <si>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</si>
  <si>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-6.8</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</si>
  <si>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</si>
  <si>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</si>
  <si>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</si>
  <si>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</si>
  <si>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</si>
  <si>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</si>
  <si>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</si>
  <si>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</si>
  <si>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</si>
  <si>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</si>
  <si>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</si>
  <si>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</si>
  <si>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</si>
  <si>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</si>
  <si>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</si>
  <si>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</si>
  <si>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</si>
  <si>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</si>
  <si>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</si>
  <si>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</si>
  <si>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</si>
  <si>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</si>
  <si>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</si>
  <si>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</si>
  <si>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</si>
  <si>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</si>
  <si>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-2.0</t>
    <phoneticPr fontId="6"/>
  </si>
  <si>
    <t>基準財政需要額</t>
    <phoneticPr fontId="21"/>
  </si>
  <si>
    <t>うち日本人(％)</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</si>
  <si>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</si>
  <si>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</si>
  <si>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</si>
  <si>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</si>
  <si>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</si>
  <si>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</si>
  <si>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</si>
  <si>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</si>
  <si>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</si>
  <si>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</si>
  <si>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</si>
  <si>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</si>
  <si>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</si>
  <si>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</si>
  <si>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</si>
  <si>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</si>
  <si>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</si>
  <si>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</si>
  <si>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</si>
  <si>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</si>
  <si>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</si>
  <si>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</si>
  <si>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</si>
  <si>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</si>
  <si>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</si>
  <si>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</si>
  <si>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</si>
  <si>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</si>
  <si>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</si>
  <si>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</si>
  <si>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</si>
  <si>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</si>
  <si>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</si>
  <si>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</si>
  <si>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</si>
  <si>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</si>
  <si>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</si>
  <si>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</si>
  <si>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</si>
  <si>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</si>
  <si>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</si>
  <si>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</si>
  <si>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</si>
  <si>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</si>
  <si>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</si>
  <si>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</si>
  <si>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</si>
  <si>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</si>
  <si>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</si>
  <si>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</si>
  <si>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</si>
  <si>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</si>
  <si>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</si>
  <si>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</si>
  <si>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</si>
  <si>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</si>
  <si>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</si>
  <si>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</si>
  <si>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</si>
  <si>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</si>
  <si>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新潟県十日町市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</si>
  <si>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</si>
  <si>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</si>
  <si>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</si>
  <si>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</si>
  <si>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</si>
  <si>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</si>
  <si>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</si>
  <si>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</si>
  <si>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</si>
  <si>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</si>
  <si>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</si>
  <si>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</si>
  <si>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</si>
  <si>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</si>
  <si>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</si>
  <si>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</si>
  <si>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</si>
  <si>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</si>
  <si>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</si>
  <si>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</si>
  <si>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</si>
  <si>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</si>
  <si>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</si>
  <si>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</si>
  <si>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</si>
  <si>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</si>
  <si>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</si>
  <si>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</si>
  <si>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</si>
  <si>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</si>
  <si>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</si>
  <si>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</si>
  <si>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</si>
  <si>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</si>
  <si>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</si>
  <si>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</si>
  <si>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</si>
  <si>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</si>
  <si>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</si>
  <si>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</si>
  <si>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</si>
  <si>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</si>
  <si>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</si>
  <si>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</si>
  <si>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t>
    <phoneticPr fontId="6"/>
  </si>
  <si>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</si>
  <si>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</si>
  <si>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</si>
  <si>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</si>
  <si>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</si>
  <si>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</si>
  <si>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</si>
  <si>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</si>
  <si>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</si>
  <si>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t>
    <phoneticPr fontId="6"/>
  </si>
  <si>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</si>
  <si>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</si>
  <si>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</si>
  <si>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</si>
  <si>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</si>
  <si>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</si>
  <si>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</si>
  <si>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</si>
  <si>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</si>
  <si>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</si>
  <si>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</si>
  <si>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</si>
  <si>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</si>
  <si>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</si>
  <si>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</si>
  <si>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</si>
  <si>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</si>
  <si>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</si>
  <si>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</si>
  <si>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</si>
  <si>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</si>
  <si>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</si>
  <si>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</si>
  <si>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</si>
  <si>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</si>
  <si>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</si>
  <si>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</si>
  <si>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</si>
  <si>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</si>
  <si>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</si>
  <si>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</si>
  <si>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</si>
  <si>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</si>
  <si>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</si>
  <si>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</si>
  <si>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</si>
  <si>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</si>
  <si>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</si>
  <si>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</si>
  <si>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</si>
  <si>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</si>
  <si>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</si>
  <si>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</si>
  <si>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</si>
  <si>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</si>
  <si>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</si>
  <si>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</si>
  <si>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</si>
  <si>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</si>
  <si>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</si>
  <si>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</si>
  <si>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</si>
  <si>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</si>
  <si>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</si>
  <si>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</si>
  <si>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</si>
  <si>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</si>
  <si>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</si>
  <si>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</si>
  <si>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</si>
  <si>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</si>
  <si>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</si>
  <si>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</si>
  <si>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</si>
  <si>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</si>
  <si>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</si>
  <si>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簡易水道</t>
    <phoneticPr fontId="6"/>
  </si>
  <si>
    <t>加入世帯数(世帯)</t>
  </si>
  <si>
    <t>　　うち一部事務組合負担金</t>
    <phoneticPr fontId="6"/>
  </si>
  <si>
    <t>歳入合計</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</si>
  <si>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</si>
  <si>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</si>
  <si>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</si>
  <si>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</si>
  <si>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</si>
  <si>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</si>
  <si>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</si>
  <si>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</si>
  <si>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</si>
  <si>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</si>
  <si>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</si>
  <si>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</si>
  <si>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</si>
  <si>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</si>
  <si>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</si>
  <si>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</si>
  <si>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</si>
  <si>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</si>
  <si>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</si>
  <si>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</si>
  <si>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</si>
  <si>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</si>
  <si>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</si>
  <si>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</si>
  <si>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</si>
  <si>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</si>
  <si>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新潟県十日町市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</si>
  <si>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</si>
  <si>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</si>
  <si>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</si>
  <si>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</si>
  <si>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</si>
  <si>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</si>
  <si>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</si>
  <si>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</si>
  <si>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</si>
  <si>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</si>
  <si>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</si>
  <si>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</si>
  <si>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</si>
  <si>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</si>
  <si>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</si>
  <si>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</si>
  <si>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</si>
  <si>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</si>
  <si>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</si>
  <si>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</si>
  <si>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</si>
  <si>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</si>
  <si>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</si>
  <si>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</si>
  <si>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</si>
  <si>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</si>
  <si>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</si>
  <si>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</si>
  <si>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</si>
  <si>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</si>
  <si>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</si>
  <si>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</si>
  <si>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</si>
  <si>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国民健康保険特別会計（事業勘定）</t>
    <phoneticPr fontId="6"/>
  </si>
  <si>
    <t>国民健康保険特別会計（直診勘定）</t>
    <phoneticPr fontId="6"/>
  </si>
  <si>
    <t>介護保険特別会計</t>
    <phoneticPr fontId="6"/>
  </si>
  <si>
    <t>後期高齢者医療特別会計</t>
    <phoneticPr fontId="6"/>
  </si>
  <si>
    <t>水道事業会計</t>
    <phoneticPr fontId="6"/>
  </si>
  <si>
    <t>法適用企業</t>
    <phoneticPr fontId="6"/>
  </si>
  <si>
    <t>簡易水道事業特別会計</t>
    <phoneticPr fontId="6"/>
  </si>
  <si>
    <t>法非適用企業</t>
    <phoneticPr fontId="6"/>
  </si>
  <si>
    <t>下水道事業特別会計</t>
    <phoneticPr fontId="6"/>
  </si>
  <si>
    <t>松之山温泉配湯事業特別会計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</si>
  <si>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</si>
  <si>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</si>
  <si>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</si>
  <si>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</si>
  <si>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純損益
（形式収支）</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</si>
  <si>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</si>
  <si>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</si>
  <si>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</si>
  <si>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</si>
  <si>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</si>
  <si>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</si>
  <si>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</si>
  <si>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</si>
  <si>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</si>
  <si>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</si>
  <si>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</si>
  <si>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</si>
  <si>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</si>
  <si>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</si>
  <si>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</si>
  <si>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</si>
  <si>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</si>
  <si>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</si>
  <si>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</si>
  <si>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</si>
  <si>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</si>
  <si>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</si>
  <si>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</si>
  <si>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</si>
  <si>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</si>
  <si>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</si>
  <si>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</si>
  <si>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</si>
  <si>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</si>
  <si>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</si>
  <si>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</si>
  <si>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</si>
  <si>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</si>
  <si>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</si>
  <si>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</si>
  <si>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</si>
  <si>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</si>
  <si>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</si>
  <si>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</si>
  <si>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</si>
  <si>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</si>
  <si>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</si>
  <si>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</si>
  <si>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</si>
  <si>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</si>
  <si>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</si>
  <si>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</si>
  <si>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</si>
  <si>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</si>
  <si>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</si>
  <si>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</si>
  <si>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</si>
  <si>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</si>
  <si>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</si>
  <si>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</si>
  <si>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</si>
  <si>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</si>
  <si>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</si>
  <si>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</si>
  <si>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</si>
  <si>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</si>
  <si>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</si>
  <si>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</si>
  <si>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</si>
  <si>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</si>
  <si>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</si>
  <si>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</si>
  <si>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</si>
  <si>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</si>
  <si>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</si>
  <si>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</si>
  <si>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</si>
  <si>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</si>
  <si>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</si>
  <si>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</si>
  <si>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</si>
  <si>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</si>
  <si>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</si>
  <si>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</si>
  <si>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</si>
  <si>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</si>
  <si>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</si>
  <si>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</si>
  <si>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</si>
  <si>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</si>
  <si>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</si>
  <si>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</si>
  <si>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</si>
  <si>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</si>
  <si>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</si>
  <si>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</si>
  <si>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</si>
  <si>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</si>
  <si>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</si>
  <si>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</si>
  <si>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</si>
  <si>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</si>
  <si>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</si>
  <si>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</si>
  <si>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</si>
  <si>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</si>
  <si>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</si>
  <si>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</si>
  <si>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</si>
  <si>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</si>
  <si>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</si>
  <si>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</si>
  <si>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</si>
  <si>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</si>
  <si>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</si>
  <si>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</si>
  <si>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</si>
  <si>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</si>
  <si>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</si>
  <si>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</si>
  <si>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</si>
  <si>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</si>
  <si>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</si>
  <si>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</si>
  <si>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</si>
  <si>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</si>
  <si>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</si>
  <si>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</si>
  <si>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</si>
  <si>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</si>
  <si>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</si>
  <si>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</si>
  <si>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</si>
  <si>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</si>
  <si>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</si>
  <si>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</si>
  <si>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</si>
  <si>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</si>
  <si>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</si>
  <si>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</si>
  <si>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</si>
  <si>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</si>
  <si>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</si>
  <si>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</si>
  <si>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0.26</t>
  </si>
  <si>
    <t>▲ 1.99</t>
  </si>
  <si>
    <t>▲ 2.74</t>
  </si>
  <si>
    <t>一般会計</t>
  </si>
  <si>
    <t>水道事業会計</t>
  </si>
  <si>
    <t>下水道事業特別会計</t>
  </si>
  <si>
    <t>介護保険特別会計</t>
  </si>
  <si>
    <t>国民健康保険特別会計（事業勘定）</t>
  </si>
  <si>
    <t>簡易水道事業特別会計</t>
  </si>
  <si>
    <t>後期高齢者医療特別会計</t>
  </si>
  <si>
    <t>国民健康保険特別会計（直診勘定）</t>
  </si>
  <si>
    <t>その他会計（赤字）</t>
  </si>
  <si>
    <t>その他会計（黒字）</t>
  </si>
  <si>
    <t>津南地域衛生施設組合</t>
  </si>
  <si>
    <t>魚沼地区障害福祉組合</t>
  </si>
  <si>
    <t>十日町地域広域事務組合
　【一般会計】</t>
  </si>
  <si>
    <t>十日町地域広域事務組合
　【家畜診療所特別会計】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</si>
  <si>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</si>
  <si>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</si>
  <si>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</si>
  <si>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</si>
  <si>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</si>
  <si>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</si>
  <si>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</si>
  <si>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</si>
  <si>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当間高原開発（株）</t>
    <rPh sb="7" eb="8">
      <t>カブ</t>
    </rPh>
    <phoneticPr fontId="12"/>
  </si>
  <si>
    <t>（株）オスポック</t>
    <rPh sb="1" eb="2">
      <t>カブ</t>
    </rPh>
    <phoneticPr fontId="12"/>
  </si>
  <si>
    <t>（株）まちづくり川西</t>
  </si>
  <si>
    <t>中里地域開発（株）</t>
  </si>
  <si>
    <t>（株）なかさと</t>
  </si>
  <si>
    <t>松代総合開発（株）</t>
  </si>
  <si>
    <t>（公財）松之山農業担い手公社</t>
    <rPh sb="1" eb="2">
      <t>コウ</t>
    </rPh>
    <rPh sb="2" eb="3">
      <t>ザイ</t>
    </rPh>
    <phoneticPr fontId="12"/>
  </si>
  <si>
    <t>（有）湯米心まつのやま</t>
    <rPh sb="1" eb="2">
      <t>ユウ</t>
    </rPh>
    <phoneticPr fontId="12"/>
  </si>
  <si>
    <t>（一財）十日町地域地場産業振興センター</t>
    <rPh sb="1" eb="2">
      <t>イチ</t>
    </rPh>
    <phoneticPr fontId="12"/>
  </si>
  <si>
    <t>-</t>
    <phoneticPr fontId="3"/>
  </si>
  <si>
    <t>-</t>
    <phoneticPr fontId="3"/>
  </si>
  <si>
    <t>少子化対策基金</t>
    <rPh sb="0" eb="3">
      <t>ショウシカ</t>
    </rPh>
    <rPh sb="3" eb="5">
      <t>タイサク</t>
    </rPh>
    <rPh sb="5" eb="7">
      <t>キキン</t>
    </rPh>
    <phoneticPr fontId="12"/>
  </si>
  <si>
    <t>とおかまち応援基金</t>
    <rPh sb="5" eb="7">
      <t>オウエン</t>
    </rPh>
    <rPh sb="7" eb="9">
      <t>キキン</t>
    </rPh>
    <phoneticPr fontId="12"/>
  </si>
  <si>
    <t>十日町市地域振興基金</t>
    <rPh sb="0" eb="4">
      <t>トオカマチシ</t>
    </rPh>
    <rPh sb="4" eb="6">
      <t>チイキ</t>
    </rPh>
    <rPh sb="6" eb="8">
      <t>シンコウ</t>
    </rPh>
    <rPh sb="8" eb="10">
      <t>キキン</t>
    </rPh>
    <phoneticPr fontId="12"/>
  </si>
  <si>
    <t>十日町市環境共生基金</t>
    <rPh sb="0" eb="4">
      <t>トオカマチシ</t>
    </rPh>
    <rPh sb="4" eb="6">
      <t>カンキョウ</t>
    </rPh>
    <rPh sb="6" eb="8">
      <t>キョウセイ</t>
    </rPh>
    <rPh sb="8" eb="10">
      <t>キキン</t>
    </rPh>
    <phoneticPr fontId="12"/>
  </si>
  <si>
    <t>十日町市地域福祉基金</t>
    <rPh sb="0" eb="4">
      <t>トオカマチシ</t>
    </rPh>
    <rPh sb="4" eb="6">
      <t>チイキ</t>
    </rPh>
    <rPh sb="6" eb="8">
      <t>フクシ</t>
    </rPh>
    <rPh sb="8" eb="10">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</si>
  <si>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</si>
  <si>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</si>
  <si>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</si>
  <si>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</si>
  <si>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</si>
  <si>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</si>
  <si>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</si>
  <si>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</si>
  <si>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</si>
  <si>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景気対策や地域振興のために普通会計の投資的事業を進めたことや、広範囲にわたる簡易水道・下水道整備などの生活基盤整備により、将来負担比率、実質公債費比率ともに類似団体の平均を上回っている。
　実質公債費比率については交付税上の優良債である過疎債、辺地債、合併特例債の活用及び既発債の計画的な繰上償還の実施により減少傾向にある。
　将来負担比率については、充当可能基金や基準財政需要額算入見込額の減少により、比率は増加しており、今後も投資的事業による比率の増加が予測される。
　今後は投資的事業の抑制を図り、引き続き財政健全化に努める。</t>
    <phoneticPr fontId="6"/>
  </si>
  <si>
    <t>実質公債費比率</t>
    <phoneticPr fontId="6"/>
  </si>
  <si>
    <t>有形固定資産減価償却率の当該団体数値について、グラフ上はH28…26.2％、H29…26.5％となっているが、正しくはH28…46.8％　H29…46.6％となる。
有形固定資産減価償却率については、類似団体平均を下回り、将来負担比率については、類似団体平均を上回っている。
これは、当市において、老朽化した施設の除却や地方債の活用により改築・改修を進めたことにより、古い施設が減り、地方債残高が増えたためである。将来負担比率については、地方債残高の増、および充当可能基金や基準財政需要額算入見込額の減少により、比率は増加しており、今後も投資的事業による比率の増加が予測される。</t>
    <rPh sb="0" eb="2">
      <t>ユウケイ</t>
    </rPh>
    <rPh sb="2" eb="4">
      <t>コテイ</t>
    </rPh>
    <rPh sb="4" eb="6">
      <t>シサン</t>
    </rPh>
    <rPh sb="6" eb="8">
      <t>ゲンカ</t>
    </rPh>
    <rPh sb="8" eb="10">
      <t>ショウキャク</t>
    </rPh>
    <rPh sb="12" eb="14">
      <t>トウガイ</t>
    </rPh>
    <rPh sb="14" eb="16">
      <t>ダンタイ</t>
    </rPh>
    <rPh sb="16" eb="18">
      <t>スウチ</t>
    </rPh>
    <rPh sb="84" eb="86">
      <t>ユウケイ</t>
    </rPh>
    <rPh sb="86" eb="88">
      <t>コテイ</t>
    </rPh>
    <rPh sb="88" eb="90">
      <t>シサン</t>
    </rPh>
    <rPh sb="90" eb="92">
      <t>ゲンカ</t>
    </rPh>
    <rPh sb="92" eb="94">
      <t>ショウキャク</t>
    </rPh>
    <rPh sb="94" eb="95">
      <t>リツ</t>
    </rPh>
    <rPh sb="101" eb="103">
      <t>ルイジ</t>
    </rPh>
    <rPh sb="103" eb="105">
      <t>ダンタイ</t>
    </rPh>
    <rPh sb="105" eb="107">
      <t>ヘイキン</t>
    </rPh>
    <rPh sb="108" eb="110">
      <t>シタマワ</t>
    </rPh>
    <rPh sb="112" eb="114">
      <t>ショウライ</t>
    </rPh>
    <rPh sb="114" eb="116">
      <t>フタン</t>
    </rPh>
    <rPh sb="116" eb="118">
      <t>ヒリツ</t>
    </rPh>
    <rPh sb="124" eb="126">
      <t>ルイジ</t>
    </rPh>
    <rPh sb="126" eb="128">
      <t>ダンタイ</t>
    </rPh>
    <rPh sb="128" eb="130">
      <t>ヘイキン</t>
    </rPh>
    <rPh sb="131" eb="133">
      <t>ウワマワ</t>
    </rPh>
    <rPh sb="143" eb="145">
      <t>トウシ</t>
    </rPh>
    <rPh sb="150" eb="153">
      <t>ロウキュウカ</t>
    </rPh>
    <rPh sb="155" eb="157">
      <t>シセツ</t>
    </rPh>
    <rPh sb="158" eb="160">
      <t>ジョキャク</t>
    </rPh>
    <rPh sb="161" eb="164">
      <t>チホウサイ</t>
    </rPh>
    <rPh sb="165" eb="167">
      <t>カツヨウ</t>
    </rPh>
    <rPh sb="170" eb="172">
      <t>カイチク</t>
    </rPh>
    <rPh sb="173" eb="175">
      <t>カイシュウ</t>
    </rPh>
    <rPh sb="176" eb="177">
      <t>スス</t>
    </rPh>
    <rPh sb="185" eb="186">
      <t>フル</t>
    </rPh>
    <rPh sb="187" eb="189">
      <t>シセツ</t>
    </rPh>
    <rPh sb="190" eb="191">
      <t>ヘ</t>
    </rPh>
    <rPh sb="193" eb="196">
      <t>チホウサイ</t>
    </rPh>
    <rPh sb="196" eb="198">
      <t>ザンダカ</t>
    </rPh>
    <rPh sb="199" eb="200">
      <t>フ</t>
    </rPh>
    <rPh sb="220" eb="223">
      <t>チホウサイ</t>
    </rPh>
    <rPh sb="223" eb="225">
      <t>ザンダカ</t>
    </rPh>
    <rPh sb="226" eb="227">
      <t>ゾウ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</si>
</sst>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1" fillId="0" borderId="0">
      <alignment vertical="center"/>
    </xf>
    <xf numFmtId="0" fontId="35" fillId="0" borderId="0">
      <alignment vertical="center"/>
    </xf>
  </cellStyleXfs>
  <cellXfs count="130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5" applyFont="1">
      <alignment vertical="center"/>
    </xf>
    <xf numFmtId="180" fontId="2" fillId="0" borderId="0" xfId="16" applyNumberFormat="1" applyFont="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77" fontId="30" fillId="8" borderId="129" xfId="12"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03" xfId="12" applyNumberFormat="1" applyFont="1" applyBorder="1" applyAlignment="1" applyProtection="1">
      <alignment horizontal="right" vertical="center" shrinkToFit="1"/>
      <protection locked="0"/>
    </xf>
    <xf numFmtId="177" fontId="30" fillId="0" borderId="99"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87" fontId="2" fillId="6" borderId="34" xfId="17" applyNumberFormat="1" applyFont="1" applyFill="1" applyBorder="1" applyAlignment="1">
      <alignment horizontal="center" vertical="center"/>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79" fontId="2" fillId="0" borderId="0" xfId="17" applyNumberFormat="1" applyFont="1" applyAlignment="1">
      <alignment horizontal="center" vertical="center" wrapText="1"/>
    </xf>
    <xf numFmtId="178" fontId="13" fillId="0" borderId="0" xfId="16" applyNumberFormat="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46">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4"/>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5"/>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A98C-43DD-ADEF-AB816B79A2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141301</c:v>
                </c:pt>
                <c:pt idx="1">
                  <c:v>120442</c:v>
                </c:pt>
                <c:pt idx="2">
                  <c:v>145006</c:v>
                </c:pt>
                <c:pt idx="3">
                  <c:v>106388</c:v>
                </c:pt>
                <c:pt idx="4">
                  <c:v>153399</c:v>
                </c:pt>
              </c:numCache>
            </c:numRef>
          </c:val>
          <c:smooth val="0"/>
          <c:extLst xmlns:c16r2="http://schemas.microsoft.com/office/drawing/2015/06/chart">
            <c:ext xmlns:c16="http://schemas.microsoft.com/office/drawing/2014/chart" uri="{C3380CC4-5D6E-409C-BE32-E72D297353CC}">
              <c16:uniqueId val="{00000001-A98C-43DD-ADEF-AB816B79A297}"/>
            </c:ext>
          </c:extLst>
        </c:ser>
        <c:dLbls>
          <c:showLegendKey val="0"/>
          <c:showVal val="0"/>
          <c:showCatName val="0"/>
          <c:showSerName val="0"/>
          <c:showPercent val="0"/>
          <c:showBubbleSize val="0"/>
        </c:dLbls>
        <c:marker val="1"/>
        <c:smooth val="0"/>
        <c:axId val="234028648"/>
        <c:axId val="271799792"/>
      </c:lineChart>
      <c:catAx>
        <c:axId val="234028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799792"/>
        <c:crosses val="autoZero"/>
        <c:auto val="1"/>
        <c:lblAlgn val="ctr"/>
        <c:lblOffset val="100"/>
        <c:tickLblSkip val="1"/>
        <c:tickMarkSkip val="1"/>
        <c:noMultiLvlLbl val="0"/>
      </c:catAx>
      <c:valAx>
        <c:axId val="2717997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028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11.09</c:v>
                </c:pt>
                <c:pt idx="1">
                  <c:v>7.93</c:v>
                </c:pt>
                <c:pt idx="2">
                  <c:v>8.18</c:v>
                </c:pt>
                <c:pt idx="3">
                  <c:v>5.43</c:v>
                </c:pt>
                <c:pt idx="4">
                  <c:v>6.24</c:v>
                </c:pt>
              </c:numCache>
            </c:numRef>
          </c:val>
          <c:extLst xmlns:c16r2="http://schemas.microsoft.com/office/drawing/2015/06/chart">
            <c:ext xmlns:c16="http://schemas.microsoft.com/office/drawing/2014/chart" uri="{C3380CC4-5D6E-409C-BE32-E72D297353CC}">
              <c16:uniqueId val="{00000000-FBE5-4AF7-A1B1-B1A43417DD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10.51</c:v>
                </c:pt>
                <c:pt idx="1">
                  <c:v>12.25</c:v>
                </c:pt>
                <c:pt idx="2">
                  <c:v>14.14</c:v>
                </c:pt>
                <c:pt idx="3">
                  <c:v>14.46</c:v>
                </c:pt>
                <c:pt idx="4">
                  <c:v>10.42</c:v>
                </c:pt>
              </c:numCache>
            </c:numRef>
          </c:val>
          <c:extLst xmlns:c16r2="http://schemas.microsoft.com/office/drawing/2015/06/chart">
            <c:ext xmlns:c16="http://schemas.microsoft.com/office/drawing/2014/chart" uri="{C3380CC4-5D6E-409C-BE32-E72D297353CC}">
              <c16:uniqueId val="{00000001-FBE5-4AF7-A1B1-B1A43417DD7E}"/>
            </c:ext>
          </c:extLst>
        </c:ser>
        <c:dLbls>
          <c:showLegendKey val="0"/>
          <c:showVal val="0"/>
          <c:showCatName val="0"/>
          <c:showSerName val="0"/>
          <c:showPercent val="0"/>
          <c:showBubbleSize val="0"/>
        </c:dLbls>
        <c:gapWidth val="250"/>
        <c:overlap val="100"/>
        <c:axId val="119350112"/>
        <c:axId val="23077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7.29</c:v>
                </c:pt>
                <c:pt idx="1">
                  <c:v>-0.26</c:v>
                </c:pt>
                <c:pt idx="2">
                  <c:v>4.3099999999999996</c:v>
                </c:pt>
                <c:pt idx="3">
                  <c:v>-1.99</c:v>
                </c:pt>
                <c:pt idx="4">
                  <c:v>-2.74</c:v>
                </c:pt>
              </c:numCache>
            </c:numRef>
          </c:val>
          <c:smooth val="0"/>
          <c:extLst xmlns:c16r2="http://schemas.microsoft.com/office/drawing/2015/06/chart">
            <c:ext xmlns:c16="http://schemas.microsoft.com/office/drawing/2014/chart" uri="{C3380CC4-5D6E-409C-BE32-E72D297353CC}">
              <c16:uniqueId val="{00000002-FBE5-4AF7-A1B1-B1A43417DD7E}"/>
            </c:ext>
          </c:extLst>
        </c:ser>
        <c:dLbls>
          <c:showLegendKey val="0"/>
          <c:showVal val="0"/>
          <c:showCatName val="0"/>
          <c:showSerName val="0"/>
          <c:showPercent val="0"/>
          <c:showBubbleSize val="0"/>
        </c:dLbls>
        <c:marker val="1"/>
        <c:smooth val="0"/>
        <c:axId val="119350112"/>
        <c:axId val="230776224"/>
      </c:lineChart>
      <c:catAx>
        <c:axId val="1193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776224"/>
        <c:crosses val="autoZero"/>
        <c:auto val="1"/>
        <c:lblAlgn val="ctr"/>
        <c:lblOffset val="100"/>
        <c:tickLblSkip val="1"/>
        <c:tickMarkSkip val="1"/>
        <c:noMultiLvlLbl val="0"/>
      </c:catAx>
      <c:valAx>
        <c:axId val="23077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4B95-40FB-A454-C979F3DCCD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95-40FB-A454-C979F3DCCD6D}"/>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0.17</c:v>
                </c:pt>
                <c:pt idx="4">
                  <c:v>#N/A</c:v>
                </c:pt>
                <c:pt idx="5">
                  <c:v>0.11</c:v>
                </c:pt>
                <c:pt idx="6">
                  <c:v>#N/A</c:v>
                </c:pt>
                <c:pt idx="7">
                  <c:v>0.17</c:v>
                </c:pt>
                <c:pt idx="8">
                  <c:v>#N/A</c:v>
                </c:pt>
                <c:pt idx="9">
                  <c:v>0.13</c:v>
                </c:pt>
              </c:numCache>
            </c:numRef>
          </c:val>
          <c:extLst xmlns:c16r2="http://schemas.microsoft.com/office/drawing/2015/06/chart">
            <c:ext xmlns:c16="http://schemas.microsoft.com/office/drawing/2014/chart" uri="{C3380CC4-5D6E-409C-BE32-E72D297353CC}">
              <c16:uniqueId val="{00000002-4B95-40FB-A454-C979F3DCCD6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0.01</c:v>
                </c:pt>
                <c:pt idx="4">
                  <c:v>#N/A</c:v>
                </c:pt>
                <c:pt idx="5">
                  <c:v>0.06</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3-4B95-40FB-A454-C979F3DCCD6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0.34</c:v>
                </c:pt>
                <c:pt idx="2">
                  <c:v>#N/A</c:v>
                </c:pt>
                <c:pt idx="3">
                  <c:v>0.44</c:v>
                </c:pt>
                <c:pt idx="4">
                  <c:v>#N/A</c:v>
                </c:pt>
                <c:pt idx="5">
                  <c:v>0.48</c:v>
                </c:pt>
                <c:pt idx="6">
                  <c:v>#N/A</c:v>
                </c:pt>
                <c:pt idx="7">
                  <c:v>0.57999999999999996</c:v>
                </c:pt>
                <c:pt idx="8">
                  <c:v>#N/A</c:v>
                </c:pt>
                <c:pt idx="9">
                  <c:v>0.67</c:v>
                </c:pt>
              </c:numCache>
            </c:numRef>
          </c:val>
          <c:extLst xmlns:c16r2="http://schemas.microsoft.com/office/drawing/2015/06/chart">
            <c:ext xmlns:c16="http://schemas.microsoft.com/office/drawing/2014/chart" uri="{C3380CC4-5D6E-409C-BE32-E72D297353CC}">
              <c16:uniqueId val="{00000004-4B95-40FB-A454-C979F3DCCD6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1.02</c:v>
                </c:pt>
                <c:pt idx="2">
                  <c:v>#N/A</c:v>
                </c:pt>
                <c:pt idx="3">
                  <c:v>0.78</c:v>
                </c:pt>
                <c:pt idx="4">
                  <c:v>#N/A</c:v>
                </c:pt>
                <c:pt idx="5">
                  <c:v>0.69</c:v>
                </c:pt>
                <c:pt idx="6">
                  <c:v>#N/A</c:v>
                </c:pt>
                <c:pt idx="7">
                  <c:v>0.72</c:v>
                </c:pt>
                <c:pt idx="8">
                  <c:v>#N/A</c:v>
                </c:pt>
                <c:pt idx="9">
                  <c:v>1.21</c:v>
                </c:pt>
              </c:numCache>
            </c:numRef>
          </c:val>
          <c:extLst xmlns:c16r2="http://schemas.microsoft.com/office/drawing/2015/06/chart">
            <c:ext xmlns:c16="http://schemas.microsoft.com/office/drawing/2014/chart" uri="{C3380CC4-5D6E-409C-BE32-E72D297353CC}">
              <c16:uniqueId val="{00000005-4B95-40FB-A454-C979F3DCCD6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0.78</c:v>
                </c:pt>
                <c:pt idx="4">
                  <c:v>#N/A</c:v>
                </c:pt>
                <c:pt idx="5">
                  <c:v>0.75</c:v>
                </c:pt>
                <c:pt idx="6">
                  <c:v>#N/A</c:v>
                </c:pt>
                <c:pt idx="7">
                  <c:v>1</c:v>
                </c:pt>
                <c:pt idx="8">
                  <c:v>#N/A</c:v>
                </c:pt>
                <c:pt idx="9">
                  <c:v>1.22</c:v>
                </c:pt>
              </c:numCache>
            </c:numRef>
          </c:val>
          <c:extLst xmlns:c16r2="http://schemas.microsoft.com/office/drawing/2015/06/chart">
            <c:ext xmlns:c16="http://schemas.microsoft.com/office/drawing/2014/chart" uri="{C3380CC4-5D6E-409C-BE32-E72D297353CC}">
              <c16:uniqueId val="{00000006-4B95-40FB-A454-C979F3DCCD6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1.01</c:v>
                </c:pt>
                <c:pt idx="2">
                  <c:v>#N/A</c:v>
                </c:pt>
                <c:pt idx="3">
                  <c:v>1.08</c:v>
                </c:pt>
                <c:pt idx="4">
                  <c:v>#N/A</c:v>
                </c:pt>
                <c:pt idx="5">
                  <c:v>0.96</c:v>
                </c:pt>
                <c:pt idx="6">
                  <c:v>#N/A</c:v>
                </c:pt>
                <c:pt idx="7">
                  <c:v>1.1599999999999999</c:v>
                </c:pt>
                <c:pt idx="8">
                  <c:v>#N/A</c:v>
                </c:pt>
                <c:pt idx="9">
                  <c:v>1.49</c:v>
                </c:pt>
              </c:numCache>
            </c:numRef>
          </c:val>
          <c:extLst xmlns:c16r2="http://schemas.microsoft.com/office/drawing/2015/06/chart">
            <c:ext xmlns:c16="http://schemas.microsoft.com/office/drawing/2014/chart" uri="{C3380CC4-5D6E-409C-BE32-E72D297353CC}">
              <c16:uniqueId val="{00000007-4B95-40FB-A454-C979F3DCCD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4.4800000000000004</c:v>
                </c:pt>
                <c:pt idx="2">
                  <c:v>#N/A</c:v>
                </c:pt>
                <c:pt idx="3">
                  <c:v>4.6500000000000004</c:v>
                </c:pt>
                <c:pt idx="4">
                  <c:v>#N/A</c:v>
                </c:pt>
                <c:pt idx="5">
                  <c:v>3.96</c:v>
                </c:pt>
                <c:pt idx="6">
                  <c:v>#N/A</c:v>
                </c:pt>
                <c:pt idx="7">
                  <c:v>4.38</c:v>
                </c:pt>
                <c:pt idx="8">
                  <c:v>#N/A</c:v>
                </c:pt>
                <c:pt idx="9">
                  <c:v>4.2699999999999996</c:v>
                </c:pt>
              </c:numCache>
            </c:numRef>
          </c:val>
          <c:extLst xmlns:c16r2="http://schemas.microsoft.com/office/drawing/2015/06/chart">
            <c:ext xmlns:c16="http://schemas.microsoft.com/office/drawing/2014/chart" uri="{C3380CC4-5D6E-409C-BE32-E72D297353CC}">
              <c16:uniqueId val="{00000008-4B95-40FB-A454-C979F3DCCD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11.08</c:v>
                </c:pt>
                <c:pt idx="2">
                  <c:v>#N/A</c:v>
                </c:pt>
                <c:pt idx="3">
                  <c:v>7.92</c:v>
                </c:pt>
                <c:pt idx="4">
                  <c:v>#N/A</c:v>
                </c:pt>
                <c:pt idx="5">
                  <c:v>8.17</c:v>
                </c:pt>
                <c:pt idx="6">
                  <c:v>#N/A</c:v>
                </c:pt>
                <c:pt idx="7">
                  <c:v>5.42</c:v>
                </c:pt>
                <c:pt idx="8">
                  <c:v>#N/A</c:v>
                </c:pt>
                <c:pt idx="9">
                  <c:v>6.24</c:v>
                </c:pt>
              </c:numCache>
            </c:numRef>
          </c:val>
          <c:extLst xmlns:c16r2="http://schemas.microsoft.com/office/drawing/2015/06/chart">
            <c:ext xmlns:c16="http://schemas.microsoft.com/office/drawing/2014/chart" uri="{C3380CC4-5D6E-409C-BE32-E72D297353CC}">
              <c16:uniqueId val="{00000009-4B95-40FB-A454-C979F3DCCD6D}"/>
            </c:ext>
          </c:extLst>
        </c:ser>
        <c:dLbls>
          <c:showLegendKey val="0"/>
          <c:showVal val="0"/>
          <c:showCatName val="0"/>
          <c:showSerName val="0"/>
          <c:showPercent val="0"/>
          <c:showBubbleSize val="0"/>
        </c:dLbls>
        <c:gapWidth val="150"/>
        <c:overlap val="100"/>
        <c:axId val="230929384"/>
        <c:axId val="275878152"/>
      </c:barChart>
      <c:catAx>
        <c:axId val="23092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878152"/>
        <c:crosses val="autoZero"/>
        <c:auto val="1"/>
        <c:lblAlgn val="ctr"/>
        <c:lblOffset val="100"/>
        <c:tickLblSkip val="1"/>
        <c:tickMarkSkip val="1"/>
        <c:noMultiLvlLbl val="0"/>
      </c:catAx>
      <c:valAx>
        <c:axId val="27587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29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4164</c:v>
                </c:pt>
                <c:pt idx="5">
                  <c:v>4663</c:v>
                </c:pt>
                <c:pt idx="8">
                  <c:v>4770</c:v>
                </c:pt>
                <c:pt idx="11">
                  <c:v>4783</c:v>
                </c:pt>
                <c:pt idx="14">
                  <c:v>4570</c:v>
                </c:pt>
              </c:numCache>
            </c:numRef>
          </c:val>
          <c:extLst xmlns:c16r2="http://schemas.microsoft.com/office/drawing/2015/06/chart">
            <c:ext xmlns:c16="http://schemas.microsoft.com/office/drawing/2014/chart" uri="{C3380CC4-5D6E-409C-BE32-E72D297353CC}">
              <c16:uniqueId val="{00000000-601E-4E91-8432-BF88B36308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1E-4E91-8432-BF88B36308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129</c:v>
                </c:pt>
                <c:pt idx="3">
                  <c:v>165</c:v>
                </c:pt>
                <c:pt idx="6">
                  <c:v>152</c:v>
                </c:pt>
                <c:pt idx="9">
                  <c:v>180</c:v>
                </c:pt>
                <c:pt idx="12">
                  <c:v>105</c:v>
                </c:pt>
              </c:numCache>
            </c:numRef>
          </c:val>
          <c:extLst xmlns:c16r2="http://schemas.microsoft.com/office/drawing/2015/06/chart">
            <c:ext xmlns:c16="http://schemas.microsoft.com/office/drawing/2014/chart" uri="{C3380CC4-5D6E-409C-BE32-E72D297353CC}">
              <c16:uniqueId val="{00000002-601E-4E91-8432-BF88B36308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174</c:v>
                </c:pt>
                <c:pt idx="3">
                  <c:v>186</c:v>
                </c:pt>
                <c:pt idx="6">
                  <c:v>153</c:v>
                </c:pt>
                <c:pt idx="9">
                  <c:v>191</c:v>
                </c:pt>
                <c:pt idx="12">
                  <c:v>227</c:v>
                </c:pt>
              </c:numCache>
            </c:numRef>
          </c:val>
          <c:extLst xmlns:c16r2="http://schemas.microsoft.com/office/drawing/2015/06/chart">
            <c:ext xmlns:c16="http://schemas.microsoft.com/office/drawing/2014/chart" uri="{C3380CC4-5D6E-409C-BE32-E72D297353CC}">
              <c16:uniqueId val="{00000003-601E-4E91-8432-BF88B36308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1241</c:v>
                </c:pt>
                <c:pt idx="3">
                  <c:v>1358</c:v>
                </c:pt>
                <c:pt idx="6">
                  <c:v>1434</c:v>
                </c:pt>
                <c:pt idx="9">
                  <c:v>1437</c:v>
                </c:pt>
                <c:pt idx="12">
                  <c:v>1416</c:v>
                </c:pt>
              </c:numCache>
            </c:numRef>
          </c:val>
          <c:extLst xmlns:c16r2="http://schemas.microsoft.com/office/drawing/2015/06/chart">
            <c:ext xmlns:c16="http://schemas.microsoft.com/office/drawing/2014/chart" uri="{C3380CC4-5D6E-409C-BE32-E72D297353CC}">
              <c16:uniqueId val="{00000004-601E-4E91-8432-BF88B36308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601E-4E91-8432-BF88B36308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1E-4E91-8432-BF88B36308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4769</c:v>
                </c:pt>
                <c:pt idx="3">
                  <c:v>5160</c:v>
                </c:pt>
                <c:pt idx="6">
                  <c:v>5085</c:v>
                </c:pt>
                <c:pt idx="9">
                  <c:v>4862</c:v>
                </c:pt>
                <c:pt idx="12">
                  <c:v>4569</c:v>
                </c:pt>
              </c:numCache>
            </c:numRef>
          </c:val>
          <c:extLst xmlns:c16r2="http://schemas.microsoft.com/office/drawing/2015/06/chart">
            <c:ext xmlns:c16="http://schemas.microsoft.com/office/drawing/2014/chart" uri="{C3380CC4-5D6E-409C-BE32-E72D297353CC}">
              <c16:uniqueId val="{00000007-601E-4E91-8432-BF88B3630873}"/>
            </c:ext>
          </c:extLst>
        </c:ser>
        <c:dLbls>
          <c:showLegendKey val="0"/>
          <c:showVal val="0"/>
          <c:showCatName val="0"/>
          <c:showSerName val="0"/>
          <c:showPercent val="0"/>
          <c:showBubbleSize val="0"/>
        </c:dLbls>
        <c:gapWidth val="100"/>
        <c:overlap val="100"/>
        <c:axId val="280742784"/>
        <c:axId val="27010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2152</c:v>
                </c:pt>
                <c:pt idx="2">
                  <c:v>#N/A</c:v>
                </c:pt>
                <c:pt idx="3">
                  <c:v>#N/A</c:v>
                </c:pt>
                <c:pt idx="4">
                  <c:v>2209</c:v>
                </c:pt>
                <c:pt idx="5">
                  <c:v>#N/A</c:v>
                </c:pt>
                <c:pt idx="6">
                  <c:v>#N/A</c:v>
                </c:pt>
                <c:pt idx="7">
                  <c:v>2057</c:v>
                </c:pt>
                <c:pt idx="8">
                  <c:v>#N/A</c:v>
                </c:pt>
                <c:pt idx="9">
                  <c:v>#N/A</c:v>
                </c:pt>
                <c:pt idx="10">
                  <c:v>1890</c:v>
                </c:pt>
                <c:pt idx="11">
                  <c:v>#N/A</c:v>
                </c:pt>
                <c:pt idx="12">
                  <c:v>#N/A</c:v>
                </c:pt>
                <c:pt idx="13">
                  <c:v>1750</c:v>
                </c:pt>
                <c:pt idx="14">
                  <c:v>#N/A</c:v>
                </c:pt>
              </c:numCache>
            </c:numRef>
          </c:val>
          <c:smooth val="0"/>
          <c:extLst xmlns:c16r2="http://schemas.microsoft.com/office/drawing/2015/06/chart">
            <c:ext xmlns:c16="http://schemas.microsoft.com/office/drawing/2014/chart" uri="{C3380CC4-5D6E-409C-BE32-E72D297353CC}">
              <c16:uniqueId val="{00000008-601E-4E91-8432-BF88B3630873}"/>
            </c:ext>
          </c:extLst>
        </c:ser>
        <c:dLbls>
          <c:showLegendKey val="0"/>
          <c:showVal val="0"/>
          <c:showCatName val="0"/>
          <c:showSerName val="0"/>
          <c:showPercent val="0"/>
          <c:showBubbleSize val="0"/>
        </c:dLbls>
        <c:marker val="1"/>
        <c:smooth val="0"/>
        <c:axId val="280742784"/>
        <c:axId val="270104672"/>
      </c:lineChart>
      <c:catAx>
        <c:axId val="2807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104672"/>
        <c:crosses val="autoZero"/>
        <c:auto val="1"/>
        <c:lblAlgn val="ctr"/>
        <c:lblOffset val="100"/>
        <c:tickLblSkip val="1"/>
        <c:tickMarkSkip val="1"/>
        <c:noMultiLvlLbl val="0"/>
      </c:catAx>
      <c:valAx>
        <c:axId val="27010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74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46082</c:v>
                </c:pt>
                <c:pt idx="5">
                  <c:v>45377</c:v>
                </c:pt>
                <c:pt idx="8">
                  <c:v>47285</c:v>
                </c:pt>
                <c:pt idx="11">
                  <c:v>46182</c:v>
                </c:pt>
                <c:pt idx="14">
                  <c:v>46417</c:v>
                </c:pt>
              </c:numCache>
            </c:numRef>
          </c:val>
          <c:extLst xmlns:c16r2="http://schemas.microsoft.com/office/drawing/2015/06/chart">
            <c:ext xmlns:c16="http://schemas.microsoft.com/office/drawing/2014/chart" uri="{C3380CC4-5D6E-409C-BE32-E72D297353CC}">
              <c16:uniqueId val="{00000000-0202-4656-BB45-E31B73E729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2000</c:v>
                </c:pt>
                <c:pt idx="5">
                  <c:v>1785</c:v>
                </c:pt>
                <c:pt idx="8">
                  <c:v>1658</c:v>
                </c:pt>
                <c:pt idx="11">
                  <c:v>1492</c:v>
                </c:pt>
                <c:pt idx="14">
                  <c:v>1510</c:v>
                </c:pt>
              </c:numCache>
            </c:numRef>
          </c:val>
          <c:extLst xmlns:c16r2="http://schemas.microsoft.com/office/drawing/2015/06/chart">
            <c:ext xmlns:c16="http://schemas.microsoft.com/office/drawing/2014/chart" uri="{C3380CC4-5D6E-409C-BE32-E72D297353CC}">
              <c16:uniqueId val="{00000001-0202-4656-BB45-E31B73E729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7928</c:v>
                </c:pt>
                <c:pt idx="5">
                  <c:v>8316</c:v>
                </c:pt>
                <c:pt idx="8">
                  <c:v>8054</c:v>
                </c:pt>
                <c:pt idx="11">
                  <c:v>7240</c:v>
                </c:pt>
                <c:pt idx="14">
                  <c:v>5798</c:v>
                </c:pt>
              </c:numCache>
            </c:numRef>
          </c:val>
          <c:extLst xmlns:c16r2="http://schemas.microsoft.com/office/drawing/2015/06/chart">
            <c:ext xmlns:c16="http://schemas.microsoft.com/office/drawing/2014/chart" uri="{C3380CC4-5D6E-409C-BE32-E72D297353CC}">
              <c16:uniqueId val="{00000002-0202-4656-BB45-E31B73E729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02-4656-BB45-E31B73E729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02-4656-BB45-E31B73E729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56</c:v>
                </c:pt>
                <c:pt idx="3">
                  <c:v>52</c:v>
                </c:pt>
                <c:pt idx="6">
                  <c:v>48</c:v>
                </c:pt>
                <c:pt idx="9">
                  <c:v>44</c:v>
                </c:pt>
                <c:pt idx="12">
                  <c:v>41</c:v>
                </c:pt>
              </c:numCache>
            </c:numRef>
          </c:val>
          <c:extLst xmlns:c16r2="http://schemas.microsoft.com/office/drawing/2015/06/chart">
            <c:ext xmlns:c16="http://schemas.microsoft.com/office/drawing/2014/chart" uri="{C3380CC4-5D6E-409C-BE32-E72D297353CC}">
              <c16:uniqueId val="{00000005-0202-4656-BB45-E31B73E729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3606</c:v>
                </c:pt>
                <c:pt idx="3">
                  <c:v>3350</c:v>
                </c:pt>
                <c:pt idx="6">
                  <c:v>3414</c:v>
                </c:pt>
                <c:pt idx="9">
                  <c:v>3236</c:v>
                </c:pt>
                <c:pt idx="12">
                  <c:v>3102</c:v>
                </c:pt>
              </c:numCache>
            </c:numRef>
          </c:val>
          <c:extLst xmlns:c16r2="http://schemas.microsoft.com/office/drawing/2015/06/chart">
            <c:ext xmlns:c16="http://schemas.microsoft.com/office/drawing/2014/chart" uri="{C3380CC4-5D6E-409C-BE32-E72D297353CC}">
              <c16:uniqueId val="{00000006-0202-4656-BB45-E31B73E729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1649</c:v>
                </c:pt>
                <c:pt idx="3">
                  <c:v>2231</c:v>
                </c:pt>
                <c:pt idx="6">
                  <c:v>3445</c:v>
                </c:pt>
                <c:pt idx="9">
                  <c:v>3448</c:v>
                </c:pt>
                <c:pt idx="12">
                  <c:v>3287</c:v>
                </c:pt>
              </c:numCache>
            </c:numRef>
          </c:val>
          <c:extLst xmlns:c16r2="http://schemas.microsoft.com/office/drawing/2015/06/chart">
            <c:ext xmlns:c16="http://schemas.microsoft.com/office/drawing/2014/chart" uri="{C3380CC4-5D6E-409C-BE32-E72D297353CC}">
              <c16:uniqueId val="{00000007-0202-4656-BB45-E31B73E729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18368</c:v>
                </c:pt>
                <c:pt idx="3">
                  <c:v>18218</c:v>
                </c:pt>
                <c:pt idx="6">
                  <c:v>17432</c:v>
                </c:pt>
                <c:pt idx="9">
                  <c:v>17559</c:v>
                </c:pt>
                <c:pt idx="12">
                  <c:v>17396</c:v>
                </c:pt>
              </c:numCache>
            </c:numRef>
          </c:val>
          <c:extLst xmlns:c16r2="http://schemas.microsoft.com/office/drawing/2015/06/chart">
            <c:ext xmlns:c16="http://schemas.microsoft.com/office/drawing/2014/chart" uri="{C3380CC4-5D6E-409C-BE32-E72D297353CC}">
              <c16:uniqueId val="{00000008-0202-4656-BB45-E31B73E729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1131</c:v>
                </c:pt>
                <c:pt idx="3">
                  <c:v>1194</c:v>
                </c:pt>
                <c:pt idx="6">
                  <c:v>1437</c:v>
                </c:pt>
                <c:pt idx="9">
                  <c:v>1173</c:v>
                </c:pt>
                <c:pt idx="12">
                  <c:v>1014</c:v>
                </c:pt>
              </c:numCache>
            </c:numRef>
          </c:val>
          <c:extLst xmlns:c16r2="http://schemas.microsoft.com/office/drawing/2015/06/chart">
            <c:ext xmlns:c16="http://schemas.microsoft.com/office/drawing/2014/chart" uri="{C3380CC4-5D6E-409C-BE32-E72D297353CC}">
              <c16:uniqueId val="{00000009-0202-4656-BB45-E31B73E729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46490</c:v>
                </c:pt>
                <c:pt idx="3">
                  <c:v>45861</c:v>
                </c:pt>
                <c:pt idx="6">
                  <c:v>46065</c:v>
                </c:pt>
                <c:pt idx="9">
                  <c:v>45656</c:v>
                </c:pt>
                <c:pt idx="12">
                  <c:v>46985</c:v>
                </c:pt>
              </c:numCache>
            </c:numRef>
          </c:val>
          <c:extLst xmlns:c16r2="http://schemas.microsoft.com/office/drawing/2015/06/chart">
            <c:ext xmlns:c16="http://schemas.microsoft.com/office/drawing/2014/chart" uri="{C3380CC4-5D6E-409C-BE32-E72D297353CC}">
              <c16:uniqueId val="{0000000A-0202-4656-BB45-E31B73E7292F}"/>
            </c:ext>
          </c:extLst>
        </c:ser>
        <c:dLbls>
          <c:showLegendKey val="0"/>
          <c:showVal val="0"/>
          <c:showCatName val="0"/>
          <c:showSerName val="0"/>
          <c:showPercent val="0"/>
          <c:showBubbleSize val="0"/>
        </c:dLbls>
        <c:gapWidth val="100"/>
        <c:overlap val="100"/>
        <c:axId val="282429504"/>
        <c:axId val="282429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15291</c:v>
                </c:pt>
                <c:pt idx="2">
                  <c:v>#N/A</c:v>
                </c:pt>
                <c:pt idx="3">
                  <c:v>#N/A</c:v>
                </c:pt>
                <c:pt idx="4">
                  <c:v>15428</c:v>
                </c:pt>
                <c:pt idx="5">
                  <c:v>#N/A</c:v>
                </c:pt>
                <c:pt idx="6">
                  <c:v>#N/A</c:v>
                </c:pt>
                <c:pt idx="7">
                  <c:v>14845</c:v>
                </c:pt>
                <c:pt idx="8">
                  <c:v>#N/A</c:v>
                </c:pt>
                <c:pt idx="9">
                  <c:v>#N/A</c:v>
                </c:pt>
                <c:pt idx="10">
                  <c:v>16203</c:v>
                </c:pt>
                <c:pt idx="11">
                  <c:v>#N/A</c:v>
                </c:pt>
                <c:pt idx="12">
                  <c:v>#N/A</c:v>
                </c:pt>
                <c:pt idx="13">
                  <c:v>18100</c:v>
                </c:pt>
                <c:pt idx="14">
                  <c:v>#N/A</c:v>
                </c:pt>
              </c:numCache>
            </c:numRef>
          </c:val>
          <c:smooth val="0"/>
          <c:extLst xmlns:c16r2="http://schemas.microsoft.com/office/drawing/2015/06/chart">
            <c:ext xmlns:c16="http://schemas.microsoft.com/office/drawing/2014/chart" uri="{C3380CC4-5D6E-409C-BE32-E72D297353CC}">
              <c16:uniqueId val="{0000000B-0202-4656-BB45-E31B73E7292F}"/>
            </c:ext>
          </c:extLst>
        </c:ser>
        <c:dLbls>
          <c:showLegendKey val="0"/>
          <c:showVal val="0"/>
          <c:showCatName val="0"/>
          <c:showSerName val="0"/>
          <c:showPercent val="0"/>
          <c:showBubbleSize val="0"/>
        </c:dLbls>
        <c:marker val="1"/>
        <c:smooth val="0"/>
        <c:axId val="282429504"/>
        <c:axId val="282429896"/>
      </c:lineChart>
      <c:catAx>
        <c:axId val="2824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429896"/>
        <c:crosses val="autoZero"/>
        <c:auto val="1"/>
        <c:lblAlgn val="ctr"/>
        <c:lblOffset val="100"/>
        <c:tickLblSkip val="1"/>
        <c:tickMarkSkip val="1"/>
        <c:noMultiLvlLbl val="0"/>
      </c:catAx>
      <c:valAx>
        <c:axId val="282429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2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3016</c:v>
                </c:pt>
                <c:pt idx="1">
                  <c:v>3018</c:v>
                </c:pt>
                <c:pt idx="2">
                  <c:v>2108</c:v>
                </c:pt>
              </c:numCache>
            </c:numRef>
          </c:val>
          <c:extLst xmlns:c16r2="http://schemas.microsoft.com/office/drawing/2015/06/chart">
            <c:ext xmlns:c16="http://schemas.microsoft.com/office/drawing/2014/chart" uri="{C3380CC4-5D6E-409C-BE32-E72D297353CC}">
              <c16:uniqueId val="{00000000-04EE-4FA1-A96F-11521967A6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523</c:v>
                </c:pt>
                <c:pt idx="1">
                  <c:v>523</c:v>
                </c:pt>
                <c:pt idx="2">
                  <c:v>300</c:v>
                </c:pt>
              </c:numCache>
            </c:numRef>
          </c:val>
          <c:extLst xmlns:c16r2="http://schemas.microsoft.com/office/drawing/2015/06/chart">
            <c:ext xmlns:c16="http://schemas.microsoft.com/office/drawing/2014/chart" uri="{C3380CC4-5D6E-409C-BE32-E72D297353CC}">
              <c16:uniqueId val="{00000001-04EE-4FA1-A96F-11521967A6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7367</c:v>
                </c:pt>
                <c:pt idx="1">
                  <c:v>6721</c:v>
                </c:pt>
                <c:pt idx="2">
                  <c:v>6612</c:v>
                </c:pt>
              </c:numCache>
            </c:numRef>
          </c:val>
          <c:extLst xmlns:c16r2="http://schemas.microsoft.com/office/drawing/2015/06/chart">
            <c:ext xmlns:c16="http://schemas.microsoft.com/office/drawing/2014/chart" uri="{C3380CC4-5D6E-409C-BE32-E72D297353CC}">
              <c16:uniqueId val="{00000002-04EE-4FA1-A96F-11521967A64E}"/>
            </c:ext>
          </c:extLst>
        </c:ser>
        <c:dLbls>
          <c:showLegendKey val="0"/>
          <c:showVal val="0"/>
          <c:showCatName val="0"/>
          <c:showSerName val="0"/>
          <c:showPercent val="0"/>
          <c:showBubbleSize val="0"/>
        </c:dLbls>
        <c:gapWidth val="120"/>
        <c:overlap val="100"/>
        <c:axId val="282431072"/>
        <c:axId val="281571448"/>
      </c:barChart>
      <c:catAx>
        <c:axId val="2824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1571448"/>
        <c:crosses val="autoZero"/>
        <c:auto val="1"/>
        <c:lblAlgn val="ctr"/>
        <c:lblOffset val="100"/>
        <c:tickLblSkip val="1"/>
        <c:tickMarkSkip val="1"/>
        <c:noMultiLvlLbl val="0"/>
      </c:catAx>
      <c:valAx>
        <c:axId val="28157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243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57-4959-A8E3-1DB812C775AB}"/>
                </c:ext>
                <c:ext xmlns:c15="http://schemas.microsoft.com/office/drawing/2012/chart" uri="{CE6537A1-D6FC-4f65-9D91-7224C49458BB}">
                  <c15:dlblFieldTable>
                    <c15:dlblFTEntry>
                      <c15:txfldGUID>{BF9D6D78-6CD3-4967-8C21-9DBDB349F525}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57-4959-A8E3-1DB812C775AB}"/>
                </c:ext>
                <c:ext xmlns:c15="http://schemas.microsoft.com/office/drawing/2012/chart" uri="{CE6537A1-D6FC-4f65-9D91-7224C49458BB}">
                  <c15:dlblFieldTable>
                    <c15:dlblFTEntry>
                      <c15:txfldGUID>{ED0C31B6-280C-49BA-9EEA-61D0A5CDBA7C}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57-4959-A8E3-1DB812C775AB}"/>
                </c:ext>
                <c:ext xmlns:c15="http://schemas.microsoft.com/office/drawing/2012/chart" uri="{CE6537A1-D6FC-4f65-9D91-7224C49458BB}">
                  <c15:dlblFieldTable>
                    <c15:dlblFTEntry>
                      <c15:txfldGUID>{DC4393D8-B33A-4244-802C-C7070BB595AA}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57-4959-A8E3-1DB812C775AB}"/>
                </c:ext>
                <c:ext xmlns:c15="http://schemas.microsoft.com/office/drawing/2012/chart" uri="{CE6537A1-D6FC-4f65-9D91-7224C49458BB}">
                  <c15:dlblFieldTable>
                    <c15:dlblFTEntry>
                      <c15:txfldGUID>{346EB278-27BC-4FA2-9F5B-6F77DBC4105F}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57-4959-A8E3-1DB812C775AB}"/>
                </c:ext>
                <c:ext xmlns:c15="http://schemas.microsoft.com/office/drawing/2012/chart" uri="{CE6537A1-D6FC-4f65-9D91-7224C49458BB}">
                  <c15:dlblFieldTable>
                    <c15:dlblFTEntry>
                      <c15:txfldGUID>{7F183063-008F-4D56-90FC-F53D8E9D5958}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57-4959-A8E3-1DB812C775AB}"/>
                </c:ext>
                <c:ext xmlns:c15="http://schemas.microsoft.com/office/drawing/2012/chart" uri="{CE6537A1-D6FC-4f65-9D91-7224C49458BB}">
                  <c15:dlblFieldTable>
                    <c15:dlblFTEntry>
                      <c15:txfldGUID>{3530D6FA-70ED-4C13-80DD-9EDF6FCC7A6B}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57-4959-A8E3-1DB812C775AB}"/>
                </c:ext>
                <c:ext xmlns:c15="http://schemas.microsoft.com/office/drawing/2012/chart" uri="{CE6537A1-D6FC-4f65-9D91-7224C49458BB}">
                  <c15:dlblFieldTable>
                    <c15:dlblFTEntry>
                      <c15:txfldGUID>{8DE4347A-6E2A-420D-ACEA-FBA4EDF5A77F}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57-4959-A8E3-1DB812C775AB}"/>
                </c:ext>
                <c:ext xmlns:c15="http://schemas.microsoft.com/office/drawing/2012/chart" uri="{CE6537A1-D6FC-4f65-9D91-7224C49458BB}">
                  <c15:layout/>
                  <c15:dlblFieldTable>
                    <c15:dlblFTEntry>
                      <c15:txfldGUID>{7581EFB0-CE8A-4D0C-AA81-69E2ED651FFE}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57-4959-A8E3-1DB812C775AB}"/>
                </c:ext>
                <c:ext xmlns:c15="http://schemas.microsoft.com/office/drawing/2012/chart" uri="{CE6537A1-D6FC-4f65-9D91-7224C49458BB}">
                  <c15:layout/>
                  <c15:dlblFieldTable>
                    <c15:dlblFTEntry>
                      <c15:txfldGUID>{BCC04A6E-CCDF-4228-A4F0-991CC1FE12CA}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26.2</c:v>
                </c:pt>
                <c:pt idx="32">
                  <c:v>26.5</c:v>
                </c:pt>
              </c:numCache>
            </c:numRef>
          </c:xVal>
          <c:yVal>
            <c:numRef>
              <c:f>公会計指標分析・財政指標組合せ分析表!$BP$51:$DC$51</c:f>
              <c:numCache>
                <c:formatCode>#,##0.0;"▲ "#,##0.0</c:formatCode>
                <c:ptCount val="40"/>
                <c:pt idx="24">
                  <c:v>99.2</c:v>
                </c:pt>
                <c:pt idx="32">
                  <c:v>114</c:v>
                </c:pt>
              </c:numCache>
            </c:numRef>
          </c:yVal>
          <c:smooth val="0"/>
          <c:extLst xmlns:c16r2="http://schemas.microsoft.com/office/drawing/2015/06/chart">
            <c:ext xmlns:c16="http://schemas.microsoft.com/office/drawing/2014/chart" uri="{C3380CC4-5D6E-409C-BE32-E72D297353CC}">
              <c16:uniqueId val="{00000009-5157-4959-A8E3-1DB812C775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57-4959-A8E3-1DB812C775AB}"/>
                </c:ext>
                <c:ext xmlns:c15="http://schemas.microsoft.com/office/drawing/2012/chart" uri="{CE6537A1-D6FC-4f65-9D91-7224C49458BB}">
                  <c15:dlblFieldTable>
                    <c15:dlblFTEntry>
                      <c15:txfldGUID>{6819A643-E6BC-4FEC-AE69-E64B9BB8543C}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57-4959-A8E3-1DB812C775AB}"/>
                </c:ext>
                <c:ext xmlns:c15="http://schemas.microsoft.com/office/drawing/2012/chart" uri="{CE6537A1-D6FC-4f65-9D91-7224C49458BB}">
                  <c15:dlblFieldTable>
                    <c15:dlblFTEntry>
                      <c15:txfldGUID>{A31E1115-2A53-4D65-8368-F8D2396158DF}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57-4959-A8E3-1DB812C775AB}"/>
                </c:ext>
                <c:ext xmlns:c15="http://schemas.microsoft.com/office/drawing/2012/chart" uri="{CE6537A1-D6FC-4f65-9D91-7224C49458BB}">
                  <c15:dlblFieldTable>
                    <c15:dlblFTEntry>
                      <c15:txfldGUID>{C42DB6C1-AC3D-4C6F-B4E6-1564123EF102}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57-4959-A8E3-1DB812C775AB}"/>
                </c:ext>
                <c:ext xmlns:c15="http://schemas.microsoft.com/office/drawing/2012/chart" uri="{CE6537A1-D6FC-4f65-9D91-7224C49458BB}">
                  <c15:dlblFieldTable>
                    <c15:dlblFTEntry>
                      <c15:txfldGUID>{33C5BF48-0205-4757-8F72-E46F28AE473C}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57-4959-A8E3-1DB812C775AB}"/>
                </c:ext>
                <c:ext xmlns:c15="http://schemas.microsoft.com/office/drawing/2012/chart" uri="{CE6537A1-D6FC-4f65-9D91-7224C49458BB}">
                  <c15:dlblFieldTable>
                    <c15:dlblFTEntry>
                      <c15:txfldGUID>{C2C84D18-B593-45E1-8EB2-9A9232493310}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57-4959-A8E3-1DB812C775AB}"/>
                </c:ext>
                <c:ext xmlns:c15="http://schemas.microsoft.com/office/drawing/2012/chart" uri="{CE6537A1-D6FC-4f65-9D91-7224C49458BB}">
                  <c15:dlblFieldTable>
                    <c15:dlblFTEntry>
                      <c15:txfldGUID>{60010DC2-EF78-4B22-877C-E89F986A07FF}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57-4959-A8E3-1DB812C775AB}"/>
                </c:ext>
                <c:ext xmlns:c15="http://schemas.microsoft.com/office/drawing/2012/chart" uri="{CE6537A1-D6FC-4f65-9D91-7224C49458BB}">
                  <c15:dlblFieldTable>
                    <c15:dlblFTEntry>
                      <c15:txfldGUID>{08BB2487-4CAA-408C-9FBC-D55E5D13B955}</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8842808895081127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57-4959-A8E3-1DB812C775AB}"/>
                </c:ext>
                <c:ext xmlns:c15="http://schemas.microsoft.com/office/drawing/2012/chart" uri="{CE6537A1-D6FC-4f65-9D91-7224C49458BB}">
                  <c15:layout/>
                  <c15:dlblFieldTable>
                    <c15:dlblFTEntry>
                      <c15:txfldGUID>{F7E51969-021A-4C52-9F1A-17A0151B3BF4}</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2.5447592044063747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57-4959-A8E3-1DB812C775AB}"/>
                </c:ext>
                <c:ext xmlns:c15="http://schemas.microsoft.com/office/drawing/2012/chart" uri="{CE6537A1-D6FC-4f65-9D91-7224C49458BB}">
                  <c15:layout/>
                  <c15:dlblFieldTable>
                    <c15:dlblFTEntry>
                      <c15:txfldGUID>{499E8213-D3D6-4B1A-A583-2B0B69D38BB5}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5157-4959-A8E3-1DB812C775AB}"/>
            </c:ext>
          </c:extLst>
        </c:ser>
        <c:dLbls>
          <c:showLegendKey val="0"/>
          <c:showVal val="1"/>
          <c:showCatName val="0"/>
          <c:showSerName val="0"/>
          <c:showPercent val="0"/>
          <c:showBubbleSize val="0"/>
        </c:dLbls>
        <c:axId val="281572232"/>
        <c:axId val="281572624"/>
      </c:scatterChart>
      <c:valAx>
        <c:axId val="281572232"/>
        <c:scaling>
          <c:orientation val="minMax"/>
          <c:max val="61"/>
          <c:min val="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572624"/>
        <c:crosses val="autoZero"/>
        <c:crossBetween val="midCat"/>
      </c:valAx>
      <c:valAx>
        <c:axId val="281572624"/>
        <c:scaling>
          <c:orientation val="minMax"/>
          <c:max val="12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572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01B-46F7-A7BC-DE2BE14C61AA}"/>
                </c:ext>
                <c:ext xmlns:c15="http://schemas.microsoft.com/office/drawing/2012/chart" uri="{CE6537A1-D6FC-4f65-9D91-7224C49458BB}">
                  <c15:layout/>
                  <c15:dlblFieldTable>
                    <c15:dlblFTEntry>
                      <c15:txfldGUID>{EB6DC251-17B2-469C-A6F3-A67306CB6D1D}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01B-46F7-A7BC-DE2BE14C61AA}"/>
                </c:ext>
                <c:ext xmlns:c15="http://schemas.microsoft.com/office/drawing/2012/chart" uri="{CE6537A1-D6FC-4f65-9D91-7224C49458BB}">
                  <c15:dlblFieldTable>
                    <c15:dlblFTEntry>
                      <c15:txfldGUID>{F0AF65F4-55B2-489C-B8F7-9CBEA4050D11}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01B-46F7-A7BC-DE2BE14C61AA}"/>
                </c:ext>
                <c:ext xmlns:c15="http://schemas.microsoft.com/office/drawing/2012/chart" uri="{CE6537A1-D6FC-4f65-9D91-7224C49458BB}">
                  <c15:dlblFieldTable>
                    <c15:dlblFTEntry>
                      <c15:txfldGUID>{F2BE4445-7026-4EB5-B94C-2199E642C8A7}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01B-46F7-A7BC-DE2BE14C61AA}"/>
                </c:ext>
                <c:ext xmlns:c15="http://schemas.microsoft.com/office/drawing/2012/chart" uri="{CE6537A1-D6FC-4f65-9D91-7224C49458BB}">
                  <c15:dlblFieldTable>
                    <c15:dlblFTEntry>
                      <c15:txfldGUID>{0C37934A-FF77-4419-B94D-55C49AF48638}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01B-46F7-A7BC-DE2BE14C61AA}"/>
                </c:ext>
                <c:ext xmlns:c15="http://schemas.microsoft.com/office/drawing/2012/chart" uri="{CE6537A1-D6FC-4f65-9D91-7224C49458BB}">
                  <c15:dlblFieldTable>
                    <c15:dlblFTEntry>
                      <c15:txfldGUID>{98C12487-064A-468A-89FC-EC69E450CB55}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01B-46F7-A7BC-DE2BE14C61AA}"/>
                </c:ext>
                <c:ext xmlns:c15="http://schemas.microsoft.com/office/drawing/2012/chart" uri="{CE6537A1-D6FC-4f65-9D91-7224C49458BB}">
                  <c15:layout/>
                  <c15:dlblFieldTable>
                    <c15:dlblFTEntry>
                      <c15:txfldGUID>{C8E96C79-81BC-499B-ADD3-F096F0BE49D1}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01B-46F7-A7BC-DE2BE14C61AA}"/>
                </c:ext>
                <c:ext xmlns:c15="http://schemas.microsoft.com/office/drawing/2012/chart" uri="{CE6537A1-D6FC-4f65-9D91-7224C49458BB}">
                  <c15:layout/>
                  <c15:dlblFieldTable>
                    <c15:dlblFTEntry>
                      <c15:txfldGUID>{0E2A5115-FE16-468C-91CB-4F82F4DDE9EA}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01B-46F7-A7BC-DE2BE14C61AA}"/>
                </c:ext>
                <c:ext xmlns:c15="http://schemas.microsoft.com/office/drawing/2012/chart" uri="{CE6537A1-D6FC-4f65-9D91-7224C49458BB}">
                  <c15:layout/>
                  <c15:dlblFieldTable>
                    <c15:dlblFTEntry>
                      <c15:txfldGUID>{0C839A3E-8B46-407E-8232-D784DD9FA70B}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01B-46F7-A7BC-DE2BE14C61AA}"/>
                </c:ext>
                <c:ext xmlns:c15="http://schemas.microsoft.com/office/drawing/2012/chart" uri="{CE6537A1-D6FC-4f65-9D91-7224C49458BB}">
                  <c15:layout/>
                  <c15:dlblFieldTable>
                    <c15:dlblFTEntry>
                      <c15:txfldGUID>{616A1BDA-6AEE-4750-8230-D592172F3CC6}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13.1</c:v>
                </c:pt>
                <c:pt idx="16">
                  <c:v>12.7</c:v>
                </c:pt>
                <c:pt idx="24">
                  <c:v>12.3</c:v>
                </c:pt>
                <c:pt idx="32">
                  <c:v>11.6</c:v>
                </c:pt>
              </c:numCache>
            </c:numRef>
          </c:xVal>
          <c:yVal>
            <c:numRef>
              <c:f>公会計指標分析・財政指標組合せ分析表!$BP$73:$DC$73</c:f>
              <c:numCache>
                <c:formatCode>#,##0.0;"▲ "#,##0.0</c:formatCode>
                <c:ptCount val="40"/>
                <c:pt idx="0">
                  <c:v>90.3</c:v>
                </c:pt>
                <c:pt idx="8">
                  <c:v>92.1</c:v>
                </c:pt>
                <c:pt idx="16">
                  <c:v>88.3</c:v>
                </c:pt>
                <c:pt idx="24">
                  <c:v>99.2</c:v>
                </c:pt>
                <c:pt idx="32">
                  <c:v>114</c:v>
                </c:pt>
              </c:numCache>
            </c:numRef>
          </c:yVal>
          <c:smooth val="0"/>
          <c:extLst xmlns:c16r2="http://schemas.microsoft.com/office/drawing/2015/06/chart">
            <c:ext xmlns:c16="http://schemas.microsoft.com/office/drawing/2014/chart" uri="{C3380CC4-5D6E-409C-BE32-E72D297353CC}">
              <c16:uniqueId val="{00000009-D01B-46F7-A7BC-DE2BE14C61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01B-46F7-A7BC-DE2BE14C61AA}"/>
                </c:ext>
                <c:ext xmlns:c15="http://schemas.microsoft.com/office/drawing/2012/chart" uri="{CE6537A1-D6FC-4f65-9D91-7224C49458BB}">
                  <c15:layout/>
                  <c15:dlblFieldTable>
                    <c15:dlblFTEntry>
                      <c15:txfldGUID>{5C34B27C-BBDD-4AAB-A666-D21EFD089EA3}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01B-46F7-A7BC-DE2BE14C61AA}"/>
                </c:ext>
                <c:ext xmlns:c15="http://schemas.microsoft.com/office/drawing/2012/chart" uri="{CE6537A1-D6FC-4f65-9D91-7224C49458BB}">
                  <c15:dlblFieldTable>
                    <c15:dlblFTEntry>
                      <c15:txfldGUID>{E62DAD8B-CC1E-449F-BE5C-CCED3E76FF15}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01B-46F7-A7BC-DE2BE14C61AA}"/>
                </c:ext>
                <c:ext xmlns:c15="http://schemas.microsoft.com/office/drawing/2012/chart" uri="{CE6537A1-D6FC-4f65-9D91-7224C49458BB}">
                  <c15:dlblFieldTable>
                    <c15:dlblFTEntry>
                      <c15:txfldGUID>{63D0E27E-4692-4CBA-9EDF-4BA9128E1084}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01B-46F7-A7BC-DE2BE14C61AA}"/>
                </c:ext>
                <c:ext xmlns:c15="http://schemas.microsoft.com/office/drawing/2012/chart" uri="{CE6537A1-D6FC-4f65-9D91-7224C49458BB}">
                  <c15:dlblFieldTable>
                    <c15:dlblFTEntry>
                      <c15:txfldGUID>{EF3CA671-5D35-40B0-9EDA-D37EDD2A1140}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01B-46F7-A7BC-DE2BE14C61AA}"/>
                </c:ext>
                <c:ext xmlns:c15="http://schemas.microsoft.com/office/drawing/2012/chart" uri="{CE6537A1-D6FC-4f65-9D91-7224C49458BB}">
                  <c15:dlblFieldTable>
                    <c15:dlblFTEntry>
                      <c15:txfldGUID>{51746F21-F9D3-44D5-A2DF-08F6AD693882}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01B-46F7-A7BC-DE2BE14C61AA}"/>
                </c:ext>
                <c:ext xmlns:c15="http://schemas.microsoft.com/office/drawing/2012/chart" uri="{CE6537A1-D6FC-4f65-9D91-7224C49458BB}">
                  <c15:layout/>
                  <c15:dlblFieldTable>
                    <c15:dlblFTEntry>
                      <c15:txfldGUID>{D60C663A-824D-4968-B725-FC582349BDE7}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01B-46F7-A7BC-DE2BE14C61AA}"/>
                </c:ext>
                <c:ext xmlns:c15="http://schemas.microsoft.com/office/drawing/2012/chart" uri="{CE6537A1-D6FC-4f65-9D91-7224C49458BB}">
                  <c15:layout/>
                  <c15:dlblFieldTable>
                    <c15:dlblFTEntry>
                      <c15:txfldGUID>{86DDFB39-4A5D-4D38-9D0B-1E80639D98D8}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27469697387404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01B-46F7-A7BC-DE2BE14C61AA}"/>
                </c:ext>
                <c:ext xmlns:c15="http://schemas.microsoft.com/office/drawing/2012/chart" uri="{CE6537A1-D6FC-4f65-9D91-7224C49458BB}">
                  <c15:layout/>
                  <c15:dlblFieldTable>
                    <c15:dlblFTEntry>
                      <c15:txfldGUID>{1CDC2251-BF56-4362-9900-12F08D0FF1DD}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12128626434720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01B-46F7-A7BC-DE2BE14C61AA}"/>
                </c:ext>
                <c:ext xmlns:c15="http://schemas.microsoft.com/office/drawing/2012/chart" uri="{CE6537A1-D6FC-4f65-9D91-7224C49458BB}">
                  <c15:layout/>
                  <c15:dlblFieldTable>
                    <c15:dlblFTEntry>
                      <c15:txfldGUID>{9AA9C3BE-A71A-42A1-B75C-9CBE91D92E69}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D01B-46F7-A7BC-DE2BE14C61AA}"/>
            </c:ext>
          </c:extLst>
        </c:ser>
        <c:dLbls>
          <c:showLegendKey val="0"/>
          <c:showVal val="1"/>
          <c:showCatName val="0"/>
          <c:showSerName val="0"/>
          <c:showPercent val="0"/>
          <c:showBubbleSize val="0"/>
        </c:dLbls>
        <c:axId val="281573408"/>
        <c:axId val="281573800"/>
      </c:scatterChart>
      <c:valAx>
        <c:axId val="281573408"/>
        <c:scaling>
          <c:orientation val="minMax"/>
          <c:max val="14.1"/>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573800"/>
        <c:crosses val="autoZero"/>
        <c:crossBetween val="midCat"/>
      </c:valAx>
      <c:valAx>
        <c:axId val="281573800"/>
        <c:scaling>
          <c:orientation val="minMax"/>
          <c:max val="12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573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前における景気対策や地域振興のための建設事業を進めたことにより元利償還金は高い水準で推移しているが、過疎債や合併特例債など交付税上の優良債の優先的な活用により、その償還財源への交付税算入額は年々増加してきた状況にあることから、連動する分母の増額と合わせると、著しく比率が悪化することは想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地方債の現在高は市民文化ホールや新博物館建設等により増額となった。</a:t>
          </a:r>
        </a:p>
        <a:p>
          <a:r>
            <a:rPr kumimoji="1" lang="ja-JP" altLang="en-US" sz="1400">
              <a:latin typeface="ＭＳ ゴシック" pitchFamily="49" charset="-128"/>
              <a:ea typeface="ＭＳ ゴシック" pitchFamily="49" charset="-128"/>
            </a:rPr>
            <a:t>　組合等負担等見込額が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年度より増額となっているが、これは十日町地域広域事務組合が新消防庁舎建設に伴い組合債残高が増加したためである。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億円の寄附を受け基金を造成したことにより充当可能金額が大幅に増加している。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年度は環境共生基金や財政調整基金の取崩しにより減少となっている。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上記理由により、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年度については将来負担比率の分子が増となっている。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新潟県十日町市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へかけては、公民館建設基金や、各地域の地域振興基金の取り崩しを行ったため、基金総額が減少している。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へかけては、除排雪経費が多額となり、財政調整基金の取り崩しを行ったため、基金総額が減少している。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財政調整基金は一定額を確保し、その他特定目的基金については、必要額の取り崩しを行い、基金の使途に沿った事業へ充当を行う。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十日町市地域振興基金　地域住民の連帯の強化又は地域の振興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十日町市環境共生基金　信濃川河川環境の良好な維持向上、また、環境との調和及び共生に資する地域づくり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　次代を担う子どもを安心して産み、健やかな成長と豊かな心を育む環境づくりその他の少子化対策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十日町市地域福祉基金　地域における保健福祉の活動を推進し、民間福祉活動の活発化を振興しつつ、地域福祉の向上を図る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とおかまち応援基金　とおかまち応援寄附条例施行規則に定めるもの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十日町市地域振興基金　地域自治推進事業交付金事業へ充当するために取り崩したもの。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十日町市環境共生基金　上記基金の使途にあてはまる事業へ充当するために取り崩したもの。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　基金積み立てによるもの。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十日町市地域福祉基金　基金積み立てによるもの。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とおかまち応援基金　基金積み立てによるもの。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にかけて８億２千万円から９億２千万円を取り崩し、事業充当を予定している。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の財政調整基金減少は、除排雪経費が多額となり取り崩したため。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非常時に備えるため、今後も一定額を確保する。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の減債基金減少は、繰上償還に充当したことによるもの。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現在額である３億円を確保する。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当該団体数値について、グラフ上は</a:t>
          </a:r>
          <a:r>
            <a:rPr kumimoji="1" lang="en-US" altLang="ja-JP" sz="1100">
              <a:latin typeface="ＭＳ Ｐゴシック" panose="020B0600070205080204" pitchFamily="50" charset="-128"/>
              <a:ea typeface="ＭＳ Ｐゴシック" panose="020B0600070205080204" pitchFamily="50" charset="-128"/>
            </a:rPr>
            <a:t>H28…26.2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H29…26.5</a:t>
          </a:r>
          <a:r>
            <a:rPr kumimoji="1" lang="ja-JP" altLang="en-US" sz="1100">
              <a:latin typeface="ＭＳ Ｐゴシック" panose="020B0600070205080204" pitchFamily="50" charset="-128"/>
              <a:ea typeface="ＭＳ Ｐゴシック" panose="020B0600070205080204" pitchFamily="50" charset="-128"/>
            </a:rPr>
            <a:t>％となっているが、正しくは</a:t>
          </a:r>
          <a:r>
            <a:rPr kumimoji="1" lang="en-US" altLang="ja-JP" sz="1100">
              <a:latin typeface="ＭＳ Ｐゴシック" panose="020B0600070205080204" pitchFamily="50" charset="-128"/>
              <a:ea typeface="ＭＳ Ｐゴシック" panose="020B0600070205080204" pitchFamily="50" charset="-128"/>
            </a:rPr>
            <a:t>H28…46.8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H29…46.6</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当市では、老朽化した施設の除却や、施設改修を進めていることや、合併特例債を活用した公共施設等の建設により、新しい施設が多いことから、類似団体平均を下回っている。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59690</xdr:rowOff>
    </xdr:from>
    <xdr:to>
      <xdr:col>23</xdr:col>
      <xdr:colOff>136525</xdr:colOff>
      <xdr:row>33</xdr:row>
      <xdr:rowOff>161290</xdr:rowOff>
    </xdr:to>
    <xdr:sp macro="" textlink="">
      <xdr:nvSpPr>
        <xdr:cNvPr id="76" name="楕円 75"/>
        <xdr:cNvSpPr/>
      </xdr:nvSpPr>
      <xdr:spPr>
        <a:xfrm>
          <a:off x="4711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146067</xdr:rowOff>
    </xdr:from>
    <xdr:ext cx="405111" cy="259045"/>
    <xdr:sp macro="" textlink="">
      <xdr:nvSpPr>
        <xdr:cNvPr id="77" name="有形固定資産減価償却率該当値テキスト"/>
        <xdr:cNvSpPr txBox="1"/>
      </xdr:nvSpPr>
      <xdr:spPr>
        <a:xfrm>
          <a:off x="4813300" y="640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66167</xdr:rowOff>
    </xdr:from>
    <xdr:to>
      <xdr:col>19</xdr:col>
      <xdr:colOff>187325</xdr:colOff>
      <xdr:row>33</xdr:row>
      <xdr:rowOff>167767</xdr:rowOff>
    </xdr:to>
    <xdr:sp macro="" textlink="">
      <xdr:nvSpPr>
        <xdr:cNvPr id="78" name="楕円 77"/>
        <xdr:cNvSpPr/>
      </xdr:nvSpPr>
      <xdr:spPr>
        <a:xfrm>
          <a:off x="40005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110490</xdr:rowOff>
    </xdr:from>
    <xdr:to>
      <xdr:col>23</xdr:col>
      <xdr:colOff>85725</xdr:colOff>
      <xdr:row>33</xdr:row>
      <xdr:rowOff>116967</xdr:rowOff>
    </xdr:to>
    <xdr:cxnSp macro="">
      <xdr:nvCxnSpPr>
        <xdr:cNvPr id="79" name="直線コネクタ 78"/>
        <xdr:cNvCxnSpPr/>
      </xdr:nvCxnSpPr>
      <xdr:spPr>
        <a:xfrm flipV="1">
          <a:off x="4051300" y="6539865"/>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0"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158894</xdr:rowOff>
    </xdr:from>
    <xdr:ext cx="405111" cy="259045"/>
    <xdr:sp macro="" textlink="">
      <xdr:nvSpPr>
        <xdr:cNvPr id="82" name="n_1mainValue有形固定資産減価償却率"/>
        <xdr:cNvSpPr txBox="1"/>
      </xdr:nvSpPr>
      <xdr:spPr>
        <a:xfrm>
          <a:off x="3836044" y="658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当市では、合併特例債を活用した市民文化ホールの建設等により、地方債残高が、類似団体平均を上回っているため、値が高くなっている。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149225</xdr:rowOff>
    </xdr:from>
    <xdr:to>
      <xdr:col>76</xdr:col>
      <xdr:colOff>73025</xdr:colOff>
      <xdr:row>28</xdr:row>
      <xdr:rowOff>79375</xdr:rowOff>
    </xdr:to>
    <xdr:sp macro="" textlink="">
      <xdr:nvSpPr>
        <xdr:cNvPr id="123" name="楕円 122"/>
        <xdr:cNvSpPr/>
      </xdr:nvSpPr>
      <xdr:spPr>
        <a:xfrm>
          <a:off x="14744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652</xdr:rowOff>
    </xdr:from>
    <xdr:ext cx="340478" cy="259045"/>
    <xdr:sp macro="" textlink="">
      <xdr:nvSpPr>
        <xdr:cNvPr id="124" name="債務償還可能年数該当値テキスト"/>
        <xdr:cNvSpPr txBox="1"/>
      </xdr:nvSpPr>
      <xdr:spPr>
        <a:xfrm>
          <a:off x="14846300" y="54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88265</xdr:rowOff>
    </xdr:from>
    <xdr:to>
      <xdr:col>24</xdr:col>
      <xdr:colOff>114300</xdr:colOff>
      <xdr:row>41</xdr:row>
      <xdr:rowOff>18415</xdr:rowOff>
    </xdr:to>
    <xdr:sp macro="" textlink="">
      <xdr:nvSpPr>
        <xdr:cNvPr id="70" name="楕円 69"/>
        <xdr:cNvSpPr/>
      </xdr:nvSpPr>
      <xdr:spPr>
        <a:xfrm>
          <a:off x="4584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66692</xdr:rowOff>
    </xdr:from>
    <xdr:ext cx="405111" cy="259045"/>
    <xdr:sp macro="" textlink="">
      <xdr:nvSpPr>
        <xdr:cNvPr id="71" name="【道路】&#10;有形固定資産減価償却率該当値テキスト"/>
        <xdr:cNvSpPr txBox="1"/>
      </xdr:nvSpPr>
      <xdr:spPr>
        <a:xfrm>
          <a:off x="4673600"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114935</xdr:rowOff>
    </xdr:from>
    <xdr:to>
      <xdr:col>20</xdr:col>
      <xdr:colOff>38100</xdr:colOff>
      <xdr:row>41</xdr:row>
      <xdr:rowOff>45085</xdr:rowOff>
    </xdr:to>
    <xdr:sp macro="" textlink="">
      <xdr:nvSpPr>
        <xdr:cNvPr id="72" name="楕円 71"/>
        <xdr:cNvSpPr/>
      </xdr:nvSpPr>
      <xdr:spPr>
        <a:xfrm>
          <a:off x="3746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139065</xdr:rowOff>
    </xdr:from>
    <xdr:to>
      <xdr:col>24</xdr:col>
      <xdr:colOff>63500</xdr:colOff>
      <xdr:row>40</xdr:row>
      <xdr:rowOff>165735</xdr:rowOff>
    </xdr:to>
    <xdr:cxnSp macro="">
      <xdr:nvCxnSpPr>
        <xdr:cNvPr id="73" name="直線コネクタ 72"/>
        <xdr:cNvCxnSpPr/>
      </xdr:nvCxnSpPr>
      <xdr:spPr>
        <a:xfrm flipV="1">
          <a:off x="3797300" y="69970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36212</xdr:rowOff>
    </xdr:from>
    <xdr:ext cx="405111" cy="259045"/>
    <xdr:sp macro="" textlink="">
      <xdr:nvSpPr>
        <xdr:cNvPr id="76" name="n_1mainValue【道路】&#10;有形固定資産減価償却率"/>
        <xdr:cNvSpPr txBox="1"/>
      </xdr:nvSpPr>
      <xdr:spPr>
        <a:xfrm>
          <a:off x="3582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73635</xdr:rowOff>
    </xdr:from>
    <xdr:to>
      <xdr:col>55</xdr:col>
      <xdr:colOff>50800</xdr:colOff>
      <xdr:row>36</xdr:row>
      <xdr:rowOff>3785</xdr:rowOff>
    </xdr:to>
    <xdr:sp macro="" textlink="">
      <xdr:nvSpPr>
        <xdr:cNvPr id="114" name="楕円 113"/>
        <xdr:cNvSpPr/>
      </xdr:nvSpPr>
      <xdr:spPr>
        <a:xfrm>
          <a:off x="10426700" y="60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96512</xdr:rowOff>
    </xdr:from>
    <xdr:ext cx="534377" cy="259045"/>
    <xdr:sp macro="" textlink="">
      <xdr:nvSpPr>
        <xdr:cNvPr id="115" name="【道路】&#10;一人当たり延長該当値テキスト"/>
        <xdr:cNvSpPr txBox="1"/>
      </xdr:nvSpPr>
      <xdr:spPr>
        <a:xfrm>
          <a:off x="10515600" y="59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95314</xdr:rowOff>
    </xdr:from>
    <xdr:to>
      <xdr:col>50</xdr:col>
      <xdr:colOff>165100</xdr:colOff>
      <xdr:row>36</xdr:row>
      <xdr:rowOff>25464</xdr:rowOff>
    </xdr:to>
    <xdr:sp macro="" textlink="">
      <xdr:nvSpPr>
        <xdr:cNvPr id="116" name="楕円 115"/>
        <xdr:cNvSpPr/>
      </xdr:nvSpPr>
      <xdr:spPr>
        <a:xfrm>
          <a:off x="9588500" y="60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124435</xdr:rowOff>
    </xdr:from>
    <xdr:to>
      <xdr:col>55</xdr:col>
      <xdr:colOff>0</xdr:colOff>
      <xdr:row>35</xdr:row>
      <xdr:rowOff>146114</xdr:rowOff>
    </xdr:to>
    <xdr:cxnSp macro="">
      <xdr:nvCxnSpPr>
        <xdr:cNvPr id="117" name="直線コネクタ 116"/>
        <xdr:cNvCxnSpPr/>
      </xdr:nvCxnSpPr>
      <xdr:spPr>
        <a:xfrm flipV="1">
          <a:off x="9639300" y="6125185"/>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8"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41991</xdr:rowOff>
    </xdr:from>
    <xdr:ext cx="534377" cy="259045"/>
    <xdr:sp macro="" textlink="">
      <xdr:nvSpPr>
        <xdr:cNvPr id="120" name="n_1mainValue【道路】&#10;一人当たり延長"/>
        <xdr:cNvSpPr txBox="1"/>
      </xdr:nvSpPr>
      <xdr:spPr>
        <a:xfrm>
          <a:off x="9359411" y="587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60" name="楕円 159"/>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61" name="【橋りょう・トンネ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62" name="楕円 161"/>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71846</xdr:rowOff>
    </xdr:to>
    <xdr:cxnSp macro="">
      <xdr:nvCxnSpPr>
        <xdr:cNvPr id="163" name="直線コネクタ 162"/>
        <xdr:cNvCxnSpPr/>
      </xdr:nvCxnSpPr>
      <xdr:spPr>
        <a:xfrm flipV="1">
          <a:off x="3797300" y="103327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113773</xdr:rowOff>
    </xdr:from>
    <xdr:ext cx="405111" cy="259045"/>
    <xdr:sp macro="" textlink="">
      <xdr:nvSpPr>
        <xdr:cNvPr id="166" name="n_1mainValue【橋りょう・トンネル】&#10;有形固定資産減価償却率"/>
        <xdr:cNvSpPr txBox="1"/>
      </xdr:nvSpPr>
      <xdr:spPr>
        <a:xfrm>
          <a:off x="3582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14924</xdr:rowOff>
    </xdr:from>
    <xdr:to>
      <xdr:col>55</xdr:col>
      <xdr:colOff>50800</xdr:colOff>
      <xdr:row>63</xdr:row>
      <xdr:rowOff>116524</xdr:rowOff>
    </xdr:to>
    <xdr:sp macro="" textlink="">
      <xdr:nvSpPr>
        <xdr:cNvPr id="204" name="楕円 203"/>
        <xdr:cNvSpPr/>
      </xdr:nvSpPr>
      <xdr:spPr>
        <a:xfrm>
          <a:off x="10426700" y="108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164801</xdr:rowOff>
    </xdr:from>
    <xdr:ext cx="599010" cy="259045"/>
    <xdr:sp macro="" textlink="">
      <xdr:nvSpPr>
        <xdr:cNvPr id="205" name="【橋りょう・トンネル】&#10;一人当たり有形固定資産（償却資産）額該当値テキスト"/>
        <xdr:cNvSpPr txBox="1"/>
      </xdr:nvSpPr>
      <xdr:spPr>
        <a:xfrm>
          <a:off x="10515600" y="1079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18883</xdr:rowOff>
    </xdr:from>
    <xdr:to>
      <xdr:col>50</xdr:col>
      <xdr:colOff>165100</xdr:colOff>
      <xdr:row>63</xdr:row>
      <xdr:rowOff>120483</xdr:rowOff>
    </xdr:to>
    <xdr:sp macro="" textlink="">
      <xdr:nvSpPr>
        <xdr:cNvPr id="206" name="楕円 205"/>
        <xdr:cNvSpPr/>
      </xdr:nvSpPr>
      <xdr:spPr>
        <a:xfrm>
          <a:off x="9588500" y="108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65724</xdr:rowOff>
    </xdr:from>
    <xdr:to>
      <xdr:col>55</xdr:col>
      <xdr:colOff>0</xdr:colOff>
      <xdr:row>63</xdr:row>
      <xdr:rowOff>69683</xdr:rowOff>
    </xdr:to>
    <xdr:cxnSp macro="">
      <xdr:nvCxnSpPr>
        <xdr:cNvPr id="207" name="直線コネクタ 206"/>
        <xdr:cNvCxnSpPr/>
      </xdr:nvCxnSpPr>
      <xdr:spPr>
        <a:xfrm flipV="1">
          <a:off x="9639300" y="10867074"/>
          <a:ext cx="8382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111610</xdr:rowOff>
    </xdr:from>
    <xdr:ext cx="599010" cy="259045"/>
    <xdr:sp macro="" textlink="">
      <xdr:nvSpPr>
        <xdr:cNvPr id="210" name="n_1mainValue【橋りょう・トンネル】&#10;一人当たり有形固定資産（償却資産）額"/>
        <xdr:cNvSpPr txBox="1"/>
      </xdr:nvSpPr>
      <xdr:spPr>
        <a:xfrm>
          <a:off x="9327095" y="1091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40"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49" name="楕円 24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250" name="【公営住宅】&#10;有形固定資産減価償却率該当値テキスト"/>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251" name="楕円 250"/>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85725</xdr:rowOff>
    </xdr:to>
    <xdr:cxnSp macro="">
      <xdr:nvCxnSpPr>
        <xdr:cNvPr id="252" name="直線コネクタ 251"/>
        <xdr:cNvCxnSpPr/>
      </xdr:nvCxnSpPr>
      <xdr:spPr>
        <a:xfrm flipV="1">
          <a:off x="3797300" y="140970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3"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127652</xdr:rowOff>
    </xdr:from>
    <xdr:ext cx="405111" cy="259045"/>
    <xdr:sp macro="" textlink="">
      <xdr:nvSpPr>
        <xdr:cNvPr id="255" name="n_1main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132842</xdr:rowOff>
    </xdr:from>
    <xdr:to>
      <xdr:col>55</xdr:col>
      <xdr:colOff>50800</xdr:colOff>
      <xdr:row>84</xdr:row>
      <xdr:rowOff>62992</xdr:rowOff>
    </xdr:to>
    <xdr:sp macro="" textlink="">
      <xdr:nvSpPr>
        <xdr:cNvPr id="293" name="楕円 292"/>
        <xdr:cNvSpPr/>
      </xdr:nvSpPr>
      <xdr:spPr>
        <a:xfrm>
          <a:off x="10426700" y="143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111269</xdr:rowOff>
    </xdr:from>
    <xdr:ext cx="469744" cy="259045"/>
    <xdr:sp macro="" textlink="">
      <xdr:nvSpPr>
        <xdr:cNvPr id="294" name="【公営住宅】&#10;一人当たり面積該当値テキスト"/>
        <xdr:cNvSpPr txBox="1"/>
      </xdr:nvSpPr>
      <xdr:spPr>
        <a:xfrm>
          <a:off x="10515600" y="143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87122</xdr:rowOff>
    </xdr:from>
    <xdr:to>
      <xdr:col>50</xdr:col>
      <xdr:colOff>165100</xdr:colOff>
      <xdr:row>85</xdr:row>
      <xdr:rowOff>17272</xdr:rowOff>
    </xdr:to>
    <xdr:sp macro="" textlink="">
      <xdr:nvSpPr>
        <xdr:cNvPr id="295" name="楕円 294"/>
        <xdr:cNvSpPr/>
      </xdr:nvSpPr>
      <xdr:spPr>
        <a:xfrm>
          <a:off x="9588500" y="144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xdr:rowOff>
    </xdr:from>
    <xdr:to>
      <xdr:col>55</xdr:col>
      <xdr:colOff>0</xdr:colOff>
      <xdr:row>84</xdr:row>
      <xdr:rowOff>137922</xdr:rowOff>
    </xdr:to>
    <xdr:cxnSp macro="">
      <xdr:nvCxnSpPr>
        <xdr:cNvPr id="296" name="直線コネクタ 295"/>
        <xdr:cNvCxnSpPr/>
      </xdr:nvCxnSpPr>
      <xdr:spPr>
        <a:xfrm flipV="1">
          <a:off x="9639300" y="1441399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8399</xdr:rowOff>
    </xdr:from>
    <xdr:ext cx="469744" cy="259045"/>
    <xdr:sp macro="" textlink="">
      <xdr:nvSpPr>
        <xdr:cNvPr id="299" name="n_1mainValue【公営住宅】&#10;一人当たり面積"/>
        <xdr:cNvSpPr txBox="1"/>
      </xdr:nvSpPr>
      <xdr:spPr>
        <a:xfrm>
          <a:off x="9391727" y="1458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45"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354" name="楕円 353"/>
        <xdr:cNvSpPr/>
      </xdr:nvSpPr>
      <xdr:spPr>
        <a:xfrm>
          <a:off x="16268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355" name="【認定こども園・幼稚園・保育所】&#10;有形固定資産減価償却率該当値テキスト"/>
        <xdr:cNvSpPr txBox="1"/>
      </xdr:nvSpPr>
      <xdr:spPr>
        <a:xfrm>
          <a:off x="16357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356" name="楕円 355"/>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148590</xdr:rowOff>
    </xdr:to>
    <xdr:cxnSp macro="">
      <xdr:nvCxnSpPr>
        <xdr:cNvPr id="357" name="直線コネクタ 356"/>
        <xdr:cNvCxnSpPr/>
      </xdr:nvCxnSpPr>
      <xdr:spPr>
        <a:xfrm>
          <a:off x="15481300" y="647319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25417</xdr:rowOff>
    </xdr:from>
    <xdr:ext cx="405111" cy="259045"/>
    <xdr:sp macro="" textlink="">
      <xdr:nvSpPr>
        <xdr:cNvPr id="360" name="n_1main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398" name="楕円 397"/>
        <xdr:cNvSpPr/>
      </xdr:nvSpPr>
      <xdr:spPr>
        <a:xfrm>
          <a:off x="22110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399" name="【認定こども園・幼稚園・保育所】&#10;一人当たり面積該当値テキスト"/>
        <xdr:cNvSpPr txBox="1"/>
      </xdr:nvSpPr>
      <xdr:spPr>
        <a:xfrm>
          <a:off x="221996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124460</xdr:rowOff>
    </xdr:from>
    <xdr:to>
      <xdr:col>112</xdr:col>
      <xdr:colOff>38100</xdr:colOff>
      <xdr:row>38</xdr:row>
      <xdr:rowOff>54610</xdr:rowOff>
    </xdr:to>
    <xdr:sp macro="" textlink="">
      <xdr:nvSpPr>
        <xdr:cNvPr id="400" name="楕円 399"/>
        <xdr:cNvSpPr/>
      </xdr:nvSpPr>
      <xdr:spPr>
        <a:xfrm>
          <a:off x="2127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xdr:rowOff>
    </xdr:from>
    <xdr:to>
      <xdr:col>116</xdr:col>
      <xdr:colOff>63500</xdr:colOff>
      <xdr:row>38</xdr:row>
      <xdr:rowOff>3810</xdr:rowOff>
    </xdr:to>
    <xdr:cxnSp macro="">
      <xdr:nvCxnSpPr>
        <xdr:cNvPr id="401" name="直線コネクタ 400"/>
        <xdr:cNvCxnSpPr/>
      </xdr:nvCxnSpPr>
      <xdr:spPr>
        <a:xfrm>
          <a:off x="21323300" y="6518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71137</xdr:rowOff>
    </xdr:from>
    <xdr:ext cx="469744" cy="259045"/>
    <xdr:sp macro="" textlink="">
      <xdr:nvSpPr>
        <xdr:cNvPr id="404" name="n_1main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445" name="楕円 444"/>
        <xdr:cNvSpPr/>
      </xdr:nvSpPr>
      <xdr:spPr>
        <a:xfrm>
          <a:off x="16268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446" name="【学校施設】&#10;有形固定資産減価償却率該当値テキスト"/>
        <xdr:cNvSpPr txBox="1"/>
      </xdr:nvSpPr>
      <xdr:spPr>
        <a:xfrm>
          <a:off x="16357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127181</xdr:rowOff>
    </xdr:from>
    <xdr:to>
      <xdr:col>81</xdr:col>
      <xdr:colOff>101600</xdr:colOff>
      <xdr:row>58</xdr:row>
      <xdr:rowOff>57331</xdr:rowOff>
    </xdr:to>
    <xdr:sp macro="" textlink="">
      <xdr:nvSpPr>
        <xdr:cNvPr id="447" name="楕円 446"/>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6531</xdr:rowOff>
    </xdr:to>
    <xdr:cxnSp macro="">
      <xdr:nvCxnSpPr>
        <xdr:cNvPr id="448" name="直線コネクタ 447"/>
        <xdr:cNvCxnSpPr/>
      </xdr:nvCxnSpPr>
      <xdr:spPr>
        <a:xfrm>
          <a:off x="15481300" y="9950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73858</xdr:rowOff>
    </xdr:from>
    <xdr:ext cx="405111" cy="259045"/>
    <xdr:sp macro="" textlink="">
      <xdr:nvSpPr>
        <xdr:cNvPr id="451" name="n_1mainValue【学校施設】&#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3" name="直線コネクタ 46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4" name="テキスト ボックス 46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7" name="直線コネクタ 46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8" name="テキスト ボックス 46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89726</xdr:rowOff>
    </xdr:from>
    <xdr:to>
      <xdr:col>116</xdr:col>
      <xdr:colOff>62864</xdr:colOff>
      <xdr:row>64</xdr:row>
      <xdr:rowOff>9144</xdr:rowOff>
    </xdr:to>
    <xdr:cxnSp macro="">
      <xdr:nvCxnSpPr>
        <xdr:cNvPr id="472" name="直線コネクタ 471"/>
        <xdr:cNvCxnSpPr/>
      </xdr:nvCxnSpPr>
      <xdr:spPr>
        <a:xfrm flipV="1">
          <a:off x="22160864" y="9862376"/>
          <a:ext cx="0" cy="111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73"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74" name="直線コネクタ 473"/>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36403</xdr:rowOff>
    </xdr:from>
    <xdr:ext cx="469744" cy="259045"/>
    <xdr:sp macro="" textlink="">
      <xdr:nvSpPr>
        <xdr:cNvPr id="475" name="【学校施設】&#10;一人当たり面積最大値テキスト"/>
        <xdr:cNvSpPr txBox="1"/>
      </xdr:nvSpPr>
      <xdr:spPr>
        <a:xfrm>
          <a:off x="22199600" y="963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89726</xdr:rowOff>
    </xdr:from>
    <xdr:to>
      <xdr:col>116</xdr:col>
      <xdr:colOff>152400</xdr:colOff>
      <xdr:row>57</xdr:row>
      <xdr:rowOff>89726</xdr:rowOff>
    </xdr:to>
    <xdr:cxnSp macro="">
      <xdr:nvCxnSpPr>
        <xdr:cNvPr id="476" name="直線コネクタ 475"/>
        <xdr:cNvCxnSpPr/>
      </xdr:nvCxnSpPr>
      <xdr:spPr>
        <a:xfrm>
          <a:off x="22072600" y="986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91076</xdr:rowOff>
    </xdr:from>
    <xdr:ext cx="469744" cy="259045"/>
    <xdr:sp macro="" textlink="">
      <xdr:nvSpPr>
        <xdr:cNvPr id="477" name="【学校施設】&#10;一人当たり面積平均値テキスト"/>
        <xdr:cNvSpPr txBox="1"/>
      </xdr:nvSpPr>
      <xdr:spPr>
        <a:xfrm>
          <a:off x="22199600" y="1037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112649</xdr:rowOff>
    </xdr:from>
    <xdr:to>
      <xdr:col>116</xdr:col>
      <xdr:colOff>114300</xdr:colOff>
      <xdr:row>61</xdr:row>
      <xdr:rowOff>42799</xdr:rowOff>
    </xdr:to>
    <xdr:sp macro="" textlink="">
      <xdr:nvSpPr>
        <xdr:cNvPr id="478" name="フローチャート: 判断 477"/>
        <xdr:cNvSpPr/>
      </xdr:nvSpPr>
      <xdr:spPr>
        <a:xfrm>
          <a:off x="22110700" y="103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57214</xdr:rowOff>
    </xdr:from>
    <xdr:to>
      <xdr:col>112</xdr:col>
      <xdr:colOff>38100</xdr:colOff>
      <xdr:row>60</xdr:row>
      <xdr:rowOff>158814</xdr:rowOff>
    </xdr:to>
    <xdr:sp macro="" textlink="">
      <xdr:nvSpPr>
        <xdr:cNvPr id="479" name="フローチャート: 判断 478"/>
        <xdr:cNvSpPr/>
      </xdr:nvSpPr>
      <xdr:spPr>
        <a:xfrm>
          <a:off x="21272500" y="1034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89789</xdr:rowOff>
    </xdr:from>
    <xdr:to>
      <xdr:col>107</xdr:col>
      <xdr:colOff>101600</xdr:colOff>
      <xdr:row>61</xdr:row>
      <xdr:rowOff>19939</xdr:rowOff>
    </xdr:to>
    <xdr:sp macro="" textlink="">
      <xdr:nvSpPr>
        <xdr:cNvPr id="480" name="フローチャート: 判断 479"/>
        <xdr:cNvSpPr/>
      </xdr:nvSpPr>
      <xdr:spPr>
        <a:xfrm>
          <a:off x="20383500" y="103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38926</xdr:rowOff>
    </xdr:from>
    <xdr:to>
      <xdr:col>116</xdr:col>
      <xdr:colOff>114300</xdr:colOff>
      <xdr:row>57</xdr:row>
      <xdr:rowOff>140526</xdr:rowOff>
    </xdr:to>
    <xdr:sp macro="" textlink="">
      <xdr:nvSpPr>
        <xdr:cNvPr id="486" name="楕円 485"/>
        <xdr:cNvSpPr/>
      </xdr:nvSpPr>
      <xdr:spPr>
        <a:xfrm>
          <a:off x="22110700" y="98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163403</xdr:rowOff>
    </xdr:from>
    <xdr:ext cx="469744" cy="259045"/>
    <xdr:sp macro="" textlink="">
      <xdr:nvSpPr>
        <xdr:cNvPr id="487" name="【学校施設】&#10;一人当たり面積該当値テキスト"/>
        <xdr:cNvSpPr txBox="1"/>
      </xdr:nvSpPr>
      <xdr:spPr>
        <a:xfrm>
          <a:off x="22199600" y="976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163513</xdr:rowOff>
    </xdr:from>
    <xdr:to>
      <xdr:col>112</xdr:col>
      <xdr:colOff>38100</xdr:colOff>
      <xdr:row>57</xdr:row>
      <xdr:rowOff>93663</xdr:rowOff>
    </xdr:to>
    <xdr:sp macro="" textlink="">
      <xdr:nvSpPr>
        <xdr:cNvPr id="488" name="楕円 487"/>
        <xdr:cNvSpPr/>
      </xdr:nvSpPr>
      <xdr:spPr>
        <a:xfrm>
          <a:off x="21272500" y="97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42863</xdr:rowOff>
    </xdr:from>
    <xdr:to>
      <xdr:col>116</xdr:col>
      <xdr:colOff>63500</xdr:colOff>
      <xdr:row>57</xdr:row>
      <xdr:rowOff>89726</xdr:rowOff>
    </xdr:to>
    <xdr:cxnSp macro="">
      <xdr:nvCxnSpPr>
        <xdr:cNvPr id="489" name="直線コネクタ 488"/>
        <xdr:cNvCxnSpPr/>
      </xdr:nvCxnSpPr>
      <xdr:spPr>
        <a:xfrm>
          <a:off x="21323300" y="9815513"/>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149941</xdr:rowOff>
    </xdr:from>
    <xdr:ext cx="469744" cy="259045"/>
    <xdr:sp macro="" textlink="">
      <xdr:nvSpPr>
        <xdr:cNvPr id="490" name="n_1aveValue【学校施設】&#10;一人当たり面積"/>
        <xdr:cNvSpPr txBox="1"/>
      </xdr:nvSpPr>
      <xdr:spPr>
        <a:xfrm>
          <a:off x="21075727" y="104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36466</xdr:rowOff>
    </xdr:from>
    <xdr:ext cx="469744" cy="259045"/>
    <xdr:sp macro="" textlink="">
      <xdr:nvSpPr>
        <xdr:cNvPr id="491" name="n_2aveValue【学校施設】&#10;一人当たり面積"/>
        <xdr:cNvSpPr txBox="1"/>
      </xdr:nvSpPr>
      <xdr:spPr>
        <a:xfrm>
          <a:off x="20199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110190</xdr:rowOff>
    </xdr:from>
    <xdr:ext cx="469744" cy="259045"/>
    <xdr:sp macro="" textlink="">
      <xdr:nvSpPr>
        <xdr:cNvPr id="492" name="n_1mainValue【学校施設】&#10;一人当たり面積"/>
        <xdr:cNvSpPr txBox="1"/>
      </xdr:nvSpPr>
      <xdr:spPr>
        <a:xfrm>
          <a:off x="21075727" y="953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9" name="テキスト ボックス 5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0" name="直線コネクタ 5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1" name="テキスト ボックス 5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2" name="直線コネクタ 5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3" name="テキスト ボックス 5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6" name="直線コネクタ 5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7" name="テキスト ボックス 5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8" name="直線コネクタ 5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9" name="テキスト ボックス 5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3" name="直線コネクタ 53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3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35" name="直線コネクタ 53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3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37" name="直線コネクタ 53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538"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39" name="フローチャート: 判断 53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0" name="フローチャート: 判断 53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1" name="フローチャート: 判断 54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53975</xdr:rowOff>
    </xdr:from>
    <xdr:to>
      <xdr:col>85</xdr:col>
      <xdr:colOff>177800</xdr:colOff>
      <xdr:row>106</xdr:row>
      <xdr:rowOff>155575</xdr:rowOff>
    </xdr:to>
    <xdr:sp macro="" textlink="">
      <xdr:nvSpPr>
        <xdr:cNvPr id="547" name="楕円 546"/>
        <xdr:cNvSpPr/>
      </xdr:nvSpPr>
      <xdr:spPr>
        <a:xfrm>
          <a:off x="16268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32402</xdr:rowOff>
    </xdr:from>
    <xdr:ext cx="405111" cy="259045"/>
    <xdr:sp macro="" textlink="">
      <xdr:nvSpPr>
        <xdr:cNvPr id="548" name="【公民館】&#10;有形固定資産減価償却率該当値テキスト"/>
        <xdr:cNvSpPr txBox="1"/>
      </xdr:nvSpPr>
      <xdr:spPr>
        <a:xfrm>
          <a:off x="163576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549" name="楕円 548"/>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106</xdr:row>
      <xdr:rowOff>104775</xdr:rowOff>
    </xdr:to>
    <xdr:cxnSp macro="">
      <xdr:nvCxnSpPr>
        <xdr:cNvPr id="550" name="直線コネクタ 549"/>
        <xdr:cNvCxnSpPr/>
      </xdr:nvCxnSpPr>
      <xdr:spPr>
        <a:xfrm>
          <a:off x="15481300" y="17535525"/>
          <a:ext cx="8382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1"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52"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553" name="n_1mainValue【公民館】&#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79" name="直線コネクタ 57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1" name="直線コネクタ 58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8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85" name="フローチャート: 判断 58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86" name="フローチャート: 判断 58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87" name="フローチャート: 判断 58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149498</xdr:rowOff>
    </xdr:from>
    <xdr:to>
      <xdr:col>116</xdr:col>
      <xdr:colOff>114300</xdr:colOff>
      <xdr:row>105</xdr:row>
      <xdr:rowOff>79648</xdr:rowOff>
    </xdr:to>
    <xdr:sp macro="" textlink="">
      <xdr:nvSpPr>
        <xdr:cNvPr id="593" name="楕円 592"/>
        <xdr:cNvSpPr/>
      </xdr:nvSpPr>
      <xdr:spPr>
        <a:xfrm>
          <a:off x="22110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xdr:rowOff>
    </xdr:from>
    <xdr:ext cx="469744" cy="259045"/>
    <xdr:sp macro="" textlink="">
      <xdr:nvSpPr>
        <xdr:cNvPr id="594" name="【公民館】&#10;一人当たり面積該当値テキスト"/>
        <xdr:cNvSpPr txBox="1"/>
      </xdr:nvSpPr>
      <xdr:spPr>
        <a:xfrm>
          <a:off x="22199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595" name="楕円 594"/>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105</xdr:row>
      <xdr:rowOff>28848</xdr:rowOff>
    </xdr:to>
    <xdr:cxnSp macro="">
      <xdr:nvCxnSpPr>
        <xdr:cNvPr id="596" name="直線コネクタ 595"/>
        <xdr:cNvCxnSpPr/>
      </xdr:nvCxnSpPr>
      <xdr:spPr>
        <a:xfrm>
          <a:off x="21323300" y="179951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597"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59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599" name="n_1mainValue【公民館】&#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類似団体と比較して有形固定資産減価償却率が高くなっている施設は、学校施設であり、特に低くなっている施設は、道路、橋りょう・トンネル、公民館である。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学校施設については小中学校の老朽化が進んでいるため、平成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年度に個別施設計画を策定し、その計画に基づき、長寿命化対策に取り組んでいくこととしている。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道路及び、橋りょう・トンネルについては、過疎債、合併特例債を活用し、道路・トンネル・橋りょうの改修等を進めているため、値が低くなっている。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公民館については、平成２９年度に文化ホール・中央公民館の複合施設を建設したため、</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２８から</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２９にかけて値が下がったものである。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1" name="楕円 70"/>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2"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4" name="直線コネクタ 73"/>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7"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120650</xdr:rowOff>
    </xdr:from>
    <xdr:to>
      <xdr:col>55</xdr:col>
      <xdr:colOff>50800</xdr:colOff>
      <xdr:row>33</xdr:row>
      <xdr:rowOff>50800</xdr:rowOff>
    </xdr:to>
    <xdr:sp macro="" textlink="">
      <xdr:nvSpPr>
        <xdr:cNvPr id="115" name="楕円 114"/>
        <xdr:cNvSpPr/>
      </xdr:nvSpPr>
      <xdr:spPr>
        <a:xfrm>
          <a:off x="104267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73677</xdr:rowOff>
    </xdr:from>
    <xdr:ext cx="469744" cy="259045"/>
    <xdr:sp macro="" textlink="">
      <xdr:nvSpPr>
        <xdr:cNvPr id="116" name="【図書館】&#10;一人当たり面積該当値テキスト"/>
        <xdr:cNvSpPr txBox="1"/>
      </xdr:nvSpPr>
      <xdr:spPr>
        <a:xfrm>
          <a:off x="10515600"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158750</xdr:rowOff>
    </xdr:from>
    <xdr:to>
      <xdr:col>50</xdr:col>
      <xdr:colOff>165100</xdr:colOff>
      <xdr:row>33</xdr:row>
      <xdr:rowOff>88900</xdr:rowOff>
    </xdr:to>
    <xdr:sp macro="" textlink="">
      <xdr:nvSpPr>
        <xdr:cNvPr id="117" name="楕円 116"/>
        <xdr:cNvSpPr/>
      </xdr:nvSpPr>
      <xdr:spPr>
        <a:xfrm>
          <a:off x="9588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0</xdr:rowOff>
    </xdr:from>
    <xdr:to>
      <xdr:col>55</xdr:col>
      <xdr:colOff>0</xdr:colOff>
      <xdr:row>33</xdr:row>
      <xdr:rowOff>38100</xdr:rowOff>
    </xdr:to>
    <xdr:cxnSp macro="">
      <xdr:nvCxnSpPr>
        <xdr:cNvPr id="118" name="直線コネクタ 117"/>
        <xdr:cNvCxnSpPr/>
      </xdr:nvCxnSpPr>
      <xdr:spPr>
        <a:xfrm flipV="1">
          <a:off x="9639300" y="5657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105427</xdr:rowOff>
    </xdr:from>
    <xdr:ext cx="469744" cy="259045"/>
    <xdr:sp macro="" textlink="">
      <xdr:nvSpPr>
        <xdr:cNvPr id="121" name="n_1mainValue【図書館】&#10;一人当たり面積"/>
        <xdr:cNvSpPr txBox="1"/>
      </xdr:nvSpPr>
      <xdr:spPr>
        <a:xfrm>
          <a:off x="9391727"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60" name="楕円 159"/>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163212</xdr:rowOff>
    </xdr:from>
    <xdr:ext cx="405111" cy="259045"/>
    <xdr:sp macro="" textlink="">
      <xdr:nvSpPr>
        <xdr:cNvPr id="161" name="【体育館・プール】&#10;有形固定資産減価償却率該当値テキスト"/>
        <xdr:cNvSpPr txBox="1"/>
      </xdr:nvSpPr>
      <xdr:spPr>
        <a:xfrm>
          <a:off x="4673600"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162" name="楕円 161"/>
        <xdr:cNvSpPr/>
      </xdr:nvSpPr>
      <xdr:spPr>
        <a:xfrm>
          <a:off x="3746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56</xdr:row>
      <xdr:rowOff>152400</xdr:rowOff>
    </xdr:to>
    <xdr:cxnSp macro="">
      <xdr:nvCxnSpPr>
        <xdr:cNvPr id="163" name="直線コネクタ 162"/>
        <xdr:cNvCxnSpPr/>
      </xdr:nvCxnSpPr>
      <xdr:spPr>
        <a:xfrm flipV="1">
          <a:off x="3797300" y="97193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48277</xdr:rowOff>
    </xdr:from>
    <xdr:ext cx="405111" cy="259045"/>
    <xdr:sp macro="" textlink="">
      <xdr:nvSpPr>
        <xdr:cNvPr id="166" name="n_1mainValue【体育館・プール】&#10;有形固定資産減価償却率"/>
        <xdr:cNvSpPr txBox="1"/>
      </xdr:nvSpPr>
      <xdr:spPr>
        <a:xfrm>
          <a:off x="3582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118364</xdr:rowOff>
    </xdr:from>
    <xdr:to>
      <xdr:col>55</xdr:col>
      <xdr:colOff>50800</xdr:colOff>
      <xdr:row>58</xdr:row>
      <xdr:rowOff>48514</xdr:rowOff>
    </xdr:to>
    <xdr:sp macro="" textlink="">
      <xdr:nvSpPr>
        <xdr:cNvPr id="202" name="楕円 201"/>
        <xdr:cNvSpPr/>
      </xdr:nvSpPr>
      <xdr:spPr>
        <a:xfrm>
          <a:off x="104267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141241</xdr:rowOff>
    </xdr:from>
    <xdr:ext cx="469744" cy="259045"/>
    <xdr:sp macro="" textlink="">
      <xdr:nvSpPr>
        <xdr:cNvPr id="203" name="【体育館・プール】&#10;一人当たり面積該当値テキスト"/>
        <xdr:cNvSpPr txBox="1"/>
      </xdr:nvSpPr>
      <xdr:spPr>
        <a:xfrm>
          <a:off x="10515600" y="97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36068</xdr:rowOff>
    </xdr:from>
    <xdr:to>
      <xdr:col>50</xdr:col>
      <xdr:colOff>165100</xdr:colOff>
      <xdr:row>57</xdr:row>
      <xdr:rowOff>137668</xdr:rowOff>
    </xdr:to>
    <xdr:sp macro="" textlink="">
      <xdr:nvSpPr>
        <xdr:cNvPr id="204" name="楕円 203"/>
        <xdr:cNvSpPr/>
      </xdr:nvSpPr>
      <xdr:spPr>
        <a:xfrm>
          <a:off x="9588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86868</xdr:rowOff>
    </xdr:from>
    <xdr:to>
      <xdr:col>55</xdr:col>
      <xdr:colOff>0</xdr:colOff>
      <xdr:row>57</xdr:row>
      <xdr:rowOff>169164</xdr:rowOff>
    </xdr:to>
    <xdr:cxnSp macro="">
      <xdr:nvCxnSpPr>
        <xdr:cNvPr id="205" name="直線コネクタ 204"/>
        <xdr:cNvCxnSpPr/>
      </xdr:nvCxnSpPr>
      <xdr:spPr>
        <a:xfrm>
          <a:off x="9639300" y="985951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154195</xdr:rowOff>
    </xdr:from>
    <xdr:ext cx="469744" cy="259045"/>
    <xdr:sp macro="" textlink="">
      <xdr:nvSpPr>
        <xdr:cNvPr id="208" name="n_1mainValue【体育館・プール】&#10;一人当たり面積"/>
        <xdr:cNvSpPr txBox="1"/>
      </xdr:nvSpPr>
      <xdr:spPr>
        <a:xfrm>
          <a:off x="9391727" y="958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54248</xdr:rowOff>
    </xdr:from>
    <xdr:to>
      <xdr:col>24</xdr:col>
      <xdr:colOff>114300</xdr:colOff>
      <xdr:row>79</xdr:row>
      <xdr:rowOff>155848</xdr:rowOff>
    </xdr:to>
    <xdr:sp macro="" textlink="">
      <xdr:nvSpPr>
        <xdr:cNvPr id="248" name="楕円 247"/>
        <xdr:cNvSpPr/>
      </xdr:nvSpPr>
      <xdr:spPr>
        <a:xfrm>
          <a:off x="45847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77125</xdr:rowOff>
    </xdr:from>
    <xdr:ext cx="405111" cy="259045"/>
    <xdr:sp macro="" textlink="">
      <xdr:nvSpPr>
        <xdr:cNvPr id="249" name="【福祉施設】&#10;有形固定資産減価償却率該当値テキスト"/>
        <xdr:cNvSpPr txBox="1"/>
      </xdr:nvSpPr>
      <xdr:spPr>
        <a:xfrm>
          <a:off x="4673600" y="1345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50" name="楕円 249"/>
        <xdr:cNvSpPr/>
      </xdr:nvSpPr>
      <xdr:spPr>
        <a:xfrm>
          <a:off x="3746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105048</xdr:rowOff>
    </xdr:from>
    <xdr:to>
      <xdr:col>24</xdr:col>
      <xdr:colOff>63500</xdr:colOff>
      <xdr:row>79</xdr:row>
      <xdr:rowOff>142602</xdr:rowOff>
    </xdr:to>
    <xdr:cxnSp macro="">
      <xdr:nvCxnSpPr>
        <xdr:cNvPr id="251" name="直線コネクタ 250"/>
        <xdr:cNvCxnSpPr/>
      </xdr:nvCxnSpPr>
      <xdr:spPr>
        <a:xfrm flipV="1">
          <a:off x="3797300" y="1364959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254" name="n_1mainValue【福祉施設】&#10;有形固定資産減価償却率"/>
        <xdr:cNvSpPr txBox="1"/>
      </xdr:nvSpPr>
      <xdr:spPr>
        <a:xfrm>
          <a:off x="3582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294" name="楕円 293"/>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295" name="【福祉施設】&#10;一人当たり面積該当値テキスト"/>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150586</xdr:rowOff>
    </xdr:from>
    <xdr:to>
      <xdr:col>50</xdr:col>
      <xdr:colOff>165100</xdr:colOff>
      <xdr:row>85</xdr:row>
      <xdr:rowOff>80736</xdr:rowOff>
    </xdr:to>
    <xdr:sp macro="" textlink="">
      <xdr:nvSpPr>
        <xdr:cNvPr id="296" name="楕円 295"/>
        <xdr:cNvSpPr/>
      </xdr:nvSpPr>
      <xdr:spPr>
        <a:xfrm>
          <a:off x="958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29936</xdr:rowOff>
    </xdr:to>
    <xdr:cxnSp macro="">
      <xdr:nvCxnSpPr>
        <xdr:cNvPr id="297" name="直線コネクタ 296"/>
        <xdr:cNvCxnSpPr/>
      </xdr:nvCxnSpPr>
      <xdr:spPr>
        <a:xfrm flipV="1">
          <a:off x="9639300" y="1459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71863</xdr:rowOff>
    </xdr:from>
    <xdr:ext cx="469744" cy="259045"/>
    <xdr:sp macro="" textlink="">
      <xdr:nvSpPr>
        <xdr:cNvPr id="300" name="n_1main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340" name="楕円 339"/>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340478" cy="259045"/>
    <xdr:sp macro="" textlink="">
      <xdr:nvSpPr>
        <xdr:cNvPr id="341" name="【市民会館】&#10;有形固定資産減価償却率該当値テキスト"/>
        <xdr:cNvSpPr txBox="1"/>
      </xdr:nvSpPr>
      <xdr:spPr>
        <a:xfrm>
          <a:off x="4673600" y="18434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111942</xdr:rowOff>
    </xdr:from>
    <xdr:to>
      <xdr:col>20</xdr:col>
      <xdr:colOff>38100</xdr:colOff>
      <xdr:row>107</xdr:row>
      <xdr:rowOff>42092</xdr:rowOff>
    </xdr:to>
    <xdr:sp macro="" textlink="">
      <xdr:nvSpPr>
        <xdr:cNvPr id="342" name="楕円 341"/>
        <xdr:cNvSpPr/>
      </xdr:nvSpPr>
      <xdr:spPr>
        <a:xfrm>
          <a:off x="3746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162742</xdr:rowOff>
    </xdr:from>
    <xdr:to>
      <xdr:col>24</xdr:col>
      <xdr:colOff>63500</xdr:colOff>
      <xdr:row>108</xdr:row>
      <xdr:rowOff>53339</xdr:rowOff>
    </xdr:to>
    <xdr:cxnSp macro="">
      <xdr:nvCxnSpPr>
        <xdr:cNvPr id="343" name="直線コネクタ 342"/>
        <xdr:cNvCxnSpPr/>
      </xdr:nvCxnSpPr>
      <xdr:spPr>
        <a:xfrm>
          <a:off x="3797300" y="18336442"/>
          <a:ext cx="838200" cy="2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33219</xdr:rowOff>
    </xdr:from>
    <xdr:ext cx="405111" cy="259045"/>
    <xdr:sp macro="" textlink="">
      <xdr:nvSpPr>
        <xdr:cNvPr id="346" name="n_1mainValue【市民会館】&#10;有形固定資産減価償却率"/>
        <xdr:cNvSpPr txBox="1"/>
      </xdr:nvSpPr>
      <xdr:spPr>
        <a:xfrm>
          <a:off x="3582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382" name="楕円 381"/>
        <xdr:cNvSpPr/>
      </xdr:nvSpPr>
      <xdr:spPr>
        <a:xfrm>
          <a:off x="10426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161562</xdr:rowOff>
    </xdr:from>
    <xdr:ext cx="469744" cy="259045"/>
    <xdr:sp macro="" textlink="">
      <xdr:nvSpPr>
        <xdr:cNvPr id="383" name="【市民会館】&#10;一人当たり面積該当値テキスト"/>
        <xdr:cNvSpPr txBox="1"/>
      </xdr:nvSpPr>
      <xdr:spPr>
        <a:xfrm>
          <a:off x="10515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84" name="楕円 383"/>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107</xdr:row>
      <xdr:rowOff>41911</xdr:rowOff>
    </xdr:to>
    <xdr:cxnSp macro="">
      <xdr:nvCxnSpPr>
        <xdr:cNvPr id="385" name="直線コネクタ 384"/>
        <xdr:cNvCxnSpPr/>
      </xdr:nvCxnSpPr>
      <xdr:spPr>
        <a:xfrm flipV="1">
          <a:off x="9639300" y="18236185"/>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388"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428" name="楕円 427"/>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429" name="【一般廃棄物処理施設】&#10;有形固定資産減価償却率該当値テキスト"/>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129903</xdr:rowOff>
    </xdr:from>
    <xdr:to>
      <xdr:col>81</xdr:col>
      <xdr:colOff>101600</xdr:colOff>
      <xdr:row>37</xdr:row>
      <xdr:rowOff>60053</xdr:rowOff>
    </xdr:to>
    <xdr:sp macro="" textlink="">
      <xdr:nvSpPr>
        <xdr:cNvPr id="430" name="楕円 429"/>
        <xdr:cNvSpPr/>
      </xdr:nvSpPr>
      <xdr:spPr>
        <a:xfrm>
          <a:off x="15430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9253</xdr:rowOff>
    </xdr:to>
    <xdr:cxnSp macro="">
      <xdr:nvCxnSpPr>
        <xdr:cNvPr id="431" name="直線コネクタ 430"/>
        <xdr:cNvCxnSpPr/>
      </xdr:nvCxnSpPr>
      <xdr:spPr>
        <a:xfrm flipV="1">
          <a:off x="15481300" y="631371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76580</xdr:rowOff>
    </xdr:from>
    <xdr:ext cx="405111" cy="259045"/>
    <xdr:sp macro="" textlink="">
      <xdr:nvSpPr>
        <xdr:cNvPr id="434" name="n_1mainValue【一般廃棄物処理施設】&#10;有形固定資産減価償却率"/>
        <xdr:cNvSpPr txBox="1"/>
      </xdr:nvSpPr>
      <xdr:spPr>
        <a:xfrm>
          <a:off x="15266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136746</xdr:rowOff>
    </xdr:from>
    <xdr:to>
      <xdr:col>116</xdr:col>
      <xdr:colOff>114300</xdr:colOff>
      <xdr:row>38</xdr:row>
      <xdr:rowOff>66895</xdr:rowOff>
    </xdr:to>
    <xdr:sp macro="" textlink="">
      <xdr:nvSpPr>
        <xdr:cNvPr id="468" name="楕円 467"/>
        <xdr:cNvSpPr/>
      </xdr:nvSpPr>
      <xdr:spPr>
        <a:xfrm>
          <a:off x="22110700" y="6480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159623</xdr:rowOff>
    </xdr:from>
    <xdr:ext cx="534377" cy="259045"/>
    <xdr:sp macro="" textlink="">
      <xdr:nvSpPr>
        <xdr:cNvPr id="469" name="【一般廃棄物処理施設】&#10;一人当たり有形固定資産（償却資産）額該当値テキスト"/>
        <xdr:cNvSpPr txBox="1"/>
      </xdr:nvSpPr>
      <xdr:spPr>
        <a:xfrm>
          <a:off x="22199600" y="63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144038</xdr:rowOff>
    </xdr:from>
    <xdr:to>
      <xdr:col>112</xdr:col>
      <xdr:colOff>38100</xdr:colOff>
      <xdr:row>38</xdr:row>
      <xdr:rowOff>74188</xdr:rowOff>
    </xdr:to>
    <xdr:sp macro="" textlink="">
      <xdr:nvSpPr>
        <xdr:cNvPr id="470" name="楕円 469"/>
        <xdr:cNvSpPr/>
      </xdr:nvSpPr>
      <xdr:spPr>
        <a:xfrm>
          <a:off x="21272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16095</xdr:rowOff>
    </xdr:from>
    <xdr:to>
      <xdr:col>116</xdr:col>
      <xdr:colOff>63500</xdr:colOff>
      <xdr:row>38</xdr:row>
      <xdr:rowOff>23388</xdr:rowOff>
    </xdr:to>
    <xdr:cxnSp macro="">
      <xdr:nvCxnSpPr>
        <xdr:cNvPr id="471" name="直線コネクタ 470"/>
        <xdr:cNvCxnSpPr/>
      </xdr:nvCxnSpPr>
      <xdr:spPr>
        <a:xfrm flipV="1">
          <a:off x="21323300" y="6531195"/>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7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90715</xdr:rowOff>
    </xdr:from>
    <xdr:ext cx="534377" cy="259045"/>
    <xdr:sp macro="" textlink="">
      <xdr:nvSpPr>
        <xdr:cNvPr id="474" name="n_1mainValue【一般廃棄物処理施設】&#10;一人当たり有形固定資産（償却資産）額"/>
        <xdr:cNvSpPr txBox="1"/>
      </xdr:nvSpPr>
      <xdr:spPr>
        <a:xfrm>
          <a:off x="21043411" y="62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514" name="楕円 513"/>
        <xdr:cNvSpPr/>
      </xdr:nvSpPr>
      <xdr:spPr>
        <a:xfrm>
          <a:off x="16268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515" name="【保健センター・保健所】&#10;有形固定資産減価償却率該当値テキスト"/>
        <xdr:cNvSpPr txBox="1"/>
      </xdr:nvSpPr>
      <xdr:spPr>
        <a:xfrm>
          <a:off x="16357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16" name="楕円 515"/>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137160</xdr:rowOff>
    </xdr:to>
    <xdr:cxnSp macro="">
      <xdr:nvCxnSpPr>
        <xdr:cNvPr id="517" name="直線コネクタ 516"/>
        <xdr:cNvCxnSpPr/>
      </xdr:nvCxnSpPr>
      <xdr:spPr>
        <a:xfrm flipV="1">
          <a:off x="15481300" y="102167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520" name="n_1main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58" name="楕円 557"/>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559" name="【保健センター・保健所】&#10;一人当たり面積該当値テキスト"/>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60" name="楕円 559"/>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114300</xdr:rowOff>
    </xdr:to>
    <xdr:cxnSp macro="">
      <xdr:nvCxnSpPr>
        <xdr:cNvPr id="561" name="直線コネクタ 560"/>
        <xdr:cNvCxnSpPr/>
      </xdr:nvCxnSpPr>
      <xdr:spPr>
        <a:xfrm flipV="1">
          <a:off x="21323300" y="1073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6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95"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04" name="楕円 603"/>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44104</xdr:rowOff>
    </xdr:from>
    <xdr:ext cx="405111" cy="259045"/>
    <xdr:sp macro="" textlink="">
      <xdr:nvSpPr>
        <xdr:cNvPr id="605" name="【消防施設】&#10;有形固定資産減価償却率該当値テキスト"/>
        <xdr:cNvSpPr txBox="1"/>
      </xdr:nvSpPr>
      <xdr:spPr>
        <a:xfrm>
          <a:off x="163576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606" name="楕円 605"/>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167095</xdr:rowOff>
    </xdr:to>
    <xdr:cxnSp macro="">
      <xdr:nvCxnSpPr>
        <xdr:cNvPr id="607" name="直線コネクタ 606"/>
        <xdr:cNvCxnSpPr/>
      </xdr:nvCxnSpPr>
      <xdr:spPr>
        <a:xfrm flipV="1">
          <a:off x="15481300" y="1417537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0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610" name="n_1mainValue【消防施設】&#10;有形固定資産減価償却率"/>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48" name="楕円 647"/>
        <xdr:cNvSpPr/>
      </xdr:nvSpPr>
      <xdr:spPr>
        <a:xfrm>
          <a:off x="22110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71138</xdr:rowOff>
    </xdr:from>
    <xdr:ext cx="469744" cy="259045"/>
    <xdr:sp macro="" textlink="">
      <xdr:nvSpPr>
        <xdr:cNvPr id="649" name="【消防施設】&#10;一人当たり面積該当値テキスト"/>
        <xdr:cNvSpPr txBox="1"/>
      </xdr:nvSpPr>
      <xdr:spPr>
        <a:xfrm>
          <a:off x="22199600"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50" name="楕円 649"/>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99061</xdr:rowOff>
    </xdr:from>
    <xdr:to>
      <xdr:col>116</xdr:col>
      <xdr:colOff>63500</xdr:colOff>
      <xdr:row>82</xdr:row>
      <xdr:rowOff>106680</xdr:rowOff>
    </xdr:to>
    <xdr:cxnSp macro="">
      <xdr:nvCxnSpPr>
        <xdr:cNvPr id="651" name="直線コネクタ 650"/>
        <xdr:cNvCxnSpPr/>
      </xdr:nvCxnSpPr>
      <xdr:spPr>
        <a:xfrm flipV="1">
          <a:off x="21323300" y="14157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54" name="n_1mainValue【消防施設】&#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4" name="楕円 693"/>
        <xdr:cNvSpPr/>
      </xdr:nvSpPr>
      <xdr:spPr>
        <a:xfrm>
          <a:off x="162687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164209</xdr:rowOff>
    </xdr:from>
    <xdr:ext cx="405111" cy="259045"/>
    <xdr:sp macro="" textlink="">
      <xdr:nvSpPr>
        <xdr:cNvPr id="695" name="【庁舎】&#10;有形固定資産減価償却率該当値テキスト"/>
        <xdr:cNvSpPr txBox="1"/>
      </xdr:nvSpPr>
      <xdr:spPr>
        <a:xfrm>
          <a:off x="16357600" y="174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696" name="楕円 695"/>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20682</xdr:rowOff>
    </xdr:from>
    <xdr:to>
      <xdr:col>85</xdr:col>
      <xdr:colOff>127000</xdr:colOff>
      <xdr:row>103</xdr:row>
      <xdr:rowOff>48442</xdr:rowOff>
    </xdr:to>
    <xdr:cxnSp macro="">
      <xdr:nvCxnSpPr>
        <xdr:cNvPr id="697" name="直線コネクタ 696"/>
        <xdr:cNvCxnSpPr/>
      </xdr:nvCxnSpPr>
      <xdr:spPr>
        <a:xfrm flipV="1">
          <a:off x="15481300" y="176800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700" name="n_1mainValue【庁舎】&#10;有形固定資産減価償却率"/>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32"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741" name="楕円 740"/>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742" name="【庁舎】&#10;一人当たり面積該当値テキスト"/>
        <xdr:cNvSpPr txBox="1"/>
      </xdr:nvSpPr>
      <xdr:spPr>
        <a:xfrm>
          <a:off x="221996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743" name="楕円 742"/>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164374</xdr:rowOff>
    </xdr:to>
    <xdr:cxnSp macro="">
      <xdr:nvCxnSpPr>
        <xdr:cNvPr id="744" name="直線コネクタ 743"/>
        <xdr:cNvCxnSpPr/>
      </xdr:nvCxnSpPr>
      <xdr:spPr>
        <a:xfrm flipV="1">
          <a:off x="21323300" y="182694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747" name="n_1mainValue【庁舎】&#10;一人当たり面積"/>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類似団体と比較して有形固定資産減価償却率が特に高くなっている施設は、体育館・プール、福祉施設、庁舎であり、特に低くなっている施設は、市民会館である。　</a:t>
          </a:r>
        </a:p>
        <a:p>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年代頃に建設された、十日町・川西・松代・松之山総合体育館の老朽化が進んでいるためである。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福祉施設については、</a:t>
          </a:r>
          <a:r>
            <a:rPr kumimoji="1" lang="en-US" altLang="ja-JP" sz="1300">
              <a:latin typeface="ＭＳ Ｐゴシック" panose="020B0600070205080204" pitchFamily="50" charset="-128"/>
              <a:ea typeface="ＭＳ Ｐゴシック" panose="020B0600070205080204" pitchFamily="50" charset="-128"/>
            </a:rPr>
            <a:t>1981</a:t>
          </a:r>
          <a:r>
            <a:rPr kumimoji="1" lang="ja-JP" altLang="en-US" sz="1300">
              <a:latin typeface="ＭＳ Ｐゴシック" panose="020B0600070205080204" pitchFamily="50" charset="-128"/>
              <a:ea typeface="ＭＳ Ｐゴシック" panose="020B0600070205080204" pitchFamily="50" charset="-128"/>
            </a:rPr>
            <a:t>年に建てられた老人福祉センター羽川荘や、</a:t>
          </a:r>
          <a:r>
            <a:rPr kumimoji="1" lang="en-US" altLang="ja-JP" sz="1300">
              <a:latin typeface="ＭＳ Ｐゴシック" panose="020B0600070205080204" pitchFamily="50" charset="-128"/>
              <a:ea typeface="ＭＳ Ｐゴシック" panose="020B0600070205080204" pitchFamily="50" charset="-128"/>
            </a:rPr>
            <a:t>1991</a:t>
          </a:r>
          <a:r>
            <a:rPr kumimoji="1" lang="ja-JP" altLang="en-US" sz="1300">
              <a:latin typeface="ＭＳ Ｐゴシック" panose="020B0600070205080204" pitchFamily="50" charset="-128"/>
              <a:ea typeface="ＭＳ Ｐゴシック" panose="020B0600070205080204" pitchFamily="50" charset="-128"/>
            </a:rPr>
            <a:t>年に建てられた老人センター平成園などの施設において、老朽化が進んでいるためである。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年代頃建てられた、本庁舎及び、川西支所、松代支所を、大規模改修をしたため、既存施設分が減価償却累計額に残ってしまっていることから、値が高くなっている。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年度に文化ホール・中央公民館の複合施設を建設したため、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にかけて値が下がったものである。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財政力指数は、市町村合併により広域化したことに伴う財政需要の増、景気低迷等によって税収が低水準で推移しているため類似団体の平均を下回っている。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今後も税収の大幅な増加は見込めないため、行政コストの見直しや、税収以外の歳入の確保に努め財政基盤の強化を図っていく。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135467</xdr:rowOff>
    </xdr:to>
    <xdr:cxnSp macro="">
      <xdr:nvCxnSpPr>
        <xdr:cNvPr id="69" name="直線コネクタ 68"/>
        <xdr:cNvCxnSpPr/>
      </xdr:nvCxnSpPr>
      <xdr:spPr>
        <a:xfrm>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豪雪地であるため除排雪経費（維持補修費）が多額となっており、これらが経常収支比率を押し上げる要因となっている。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今後も、扶助費などの住民サービスの維持を図りながら、物件費等のコスト削減により経常経費の圧縮に努める。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65</xdr:row>
      <xdr:rowOff>77046</xdr:rowOff>
    </xdr:to>
    <xdr:cxnSp macro="">
      <xdr:nvCxnSpPr>
        <xdr:cNvPr id="132" name="直線コネクタ 131"/>
        <xdr:cNvCxnSpPr/>
      </xdr:nvCxnSpPr>
      <xdr:spPr>
        <a:xfrm>
          <a:off x="4114800" y="112132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65</xdr:row>
      <xdr:rowOff>69004</xdr:rowOff>
    </xdr:to>
    <xdr:cxnSp macro="">
      <xdr:nvCxnSpPr>
        <xdr:cNvPr id="135" name="直線コネクタ 134"/>
        <xdr:cNvCxnSpPr/>
      </xdr:nvCxnSpPr>
      <xdr:spPr>
        <a:xfrm>
          <a:off x="3225800" y="110202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47413</xdr:rowOff>
    </xdr:to>
    <xdr:cxnSp macro="">
      <xdr:nvCxnSpPr>
        <xdr:cNvPr id="138" name="直線コネクタ 137"/>
        <xdr:cNvCxnSpPr/>
      </xdr:nvCxnSpPr>
      <xdr:spPr>
        <a:xfrm>
          <a:off x="2336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39370</xdr:rowOff>
    </xdr:to>
    <xdr:cxnSp macro="">
      <xdr:nvCxnSpPr>
        <xdr:cNvPr id="141" name="直線コネクタ 140"/>
        <xdr:cNvCxnSpPr/>
      </xdr:nvCxnSpPr>
      <xdr:spPr>
        <a:xfrm>
          <a:off x="1447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51" name="楕円 150"/>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2" name="財政構造の弾力性該当値テキスト"/>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8" name="テキスト ボックス 157"/>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豪雪地であることによる除排雪経費（維持補修費）が類似団体に比して高いことから平均を大きく上回っている。</a:t>
          </a:r>
        </a:p>
        <a:p>
          <a:r>
            <a:rPr kumimoji="1" lang="ja-JP" altLang="en-US" sz="1300">
              <a:latin typeface="ＭＳ Ｐゴシック" panose="020B0600070205080204" pitchFamily="50" charset="-128"/>
              <a:ea typeface="ＭＳ Ｐゴシック" panose="020B0600070205080204" pitchFamily="50" charset="-128"/>
            </a:rPr>
            <a:t>　降雪量による影響が大きい指標であるが、今後も事務事業の効率化等により人件費・物件費等のコスト抑制に努める。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67779</xdr:rowOff>
    </xdr:from>
    <xdr:to>
      <xdr:col>23</xdr:col>
      <xdr:colOff>133350</xdr:colOff>
      <xdr:row>87</xdr:row>
      <xdr:rowOff>159248</xdr:rowOff>
    </xdr:to>
    <xdr:cxnSp macro="">
      <xdr:nvCxnSpPr>
        <xdr:cNvPr id="195" name="直線コネクタ 194"/>
        <xdr:cNvCxnSpPr/>
      </xdr:nvCxnSpPr>
      <xdr:spPr>
        <a:xfrm>
          <a:off x="4114800" y="14983929"/>
          <a:ext cx="838200" cy="9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152732</xdr:rowOff>
    </xdr:from>
    <xdr:to>
      <xdr:col>19</xdr:col>
      <xdr:colOff>133350</xdr:colOff>
      <xdr:row>87</xdr:row>
      <xdr:rowOff>67779</xdr:rowOff>
    </xdr:to>
    <xdr:cxnSp macro="">
      <xdr:nvCxnSpPr>
        <xdr:cNvPr id="198" name="直線コネクタ 197"/>
        <xdr:cNvCxnSpPr/>
      </xdr:nvCxnSpPr>
      <xdr:spPr>
        <a:xfrm>
          <a:off x="3225800" y="14897432"/>
          <a:ext cx="8890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152732</xdr:rowOff>
    </xdr:from>
    <xdr:to>
      <xdr:col>15</xdr:col>
      <xdr:colOff>82550</xdr:colOff>
      <xdr:row>87</xdr:row>
      <xdr:rowOff>129400</xdr:rowOff>
    </xdr:to>
    <xdr:cxnSp macro="">
      <xdr:nvCxnSpPr>
        <xdr:cNvPr id="201" name="直線コネクタ 200"/>
        <xdr:cNvCxnSpPr/>
      </xdr:nvCxnSpPr>
      <xdr:spPr>
        <a:xfrm flipV="1">
          <a:off x="2336800" y="14897432"/>
          <a:ext cx="889000" cy="14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87331</xdr:rowOff>
    </xdr:from>
    <xdr:to>
      <xdr:col>11</xdr:col>
      <xdr:colOff>31750</xdr:colOff>
      <xdr:row>87</xdr:row>
      <xdr:rowOff>129400</xdr:rowOff>
    </xdr:to>
    <xdr:cxnSp macro="">
      <xdr:nvCxnSpPr>
        <xdr:cNvPr id="204" name="直線コネクタ 203"/>
        <xdr:cNvCxnSpPr/>
      </xdr:nvCxnSpPr>
      <xdr:spPr>
        <a:xfrm>
          <a:off x="1447800" y="14832031"/>
          <a:ext cx="889000" cy="2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108448</xdr:rowOff>
    </xdr:from>
    <xdr:to>
      <xdr:col>23</xdr:col>
      <xdr:colOff>184150</xdr:colOff>
      <xdr:row>88</xdr:row>
      <xdr:rowOff>38598</xdr:rowOff>
    </xdr:to>
    <xdr:sp macro="" textlink="">
      <xdr:nvSpPr>
        <xdr:cNvPr id="214" name="楕円 213"/>
        <xdr:cNvSpPr/>
      </xdr:nvSpPr>
      <xdr:spPr>
        <a:xfrm>
          <a:off x="4902200" y="150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80525</xdr:rowOff>
    </xdr:from>
    <xdr:ext cx="762000" cy="259045"/>
    <xdr:sp macro="" textlink="">
      <xdr:nvSpPr>
        <xdr:cNvPr id="215" name="人件費・物件費等の状況該当値テキスト"/>
        <xdr:cNvSpPr txBox="1"/>
      </xdr:nvSpPr>
      <xdr:spPr>
        <a:xfrm>
          <a:off x="5041900" y="149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16979</xdr:rowOff>
    </xdr:from>
    <xdr:to>
      <xdr:col>19</xdr:col>
      <xdr:colOff>184150</xdr:colOff>
      <xdr:row>87</xdr:row>
      <xdr:rowOff>118579</xdr:rowOff>
    </xdr:to>
    <xdr:sp macro="" textlink="">
      <xdr:nvSpPr>
        <xdr:cNvPr id="216" name="楕円 215"/>
        <xdr:cNvSpPr/>
      </xdr:nvSpPr>
      <xdr:spPr>
        <a:xfrm>
          <a:off x="4064000" y="149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103356</xdr:rowOff>
    </xdr:from>
    <xdr:ext cx="736600" cy="259045"/>
    <xdr:sp macro="" textlink="">
      <xdr:nvSpPr>
        <xdr:cNvPr id="217" name="テキスト ボックス 216"/>
        <xdr:cNvSpPr txBox="1"/>
      </xdr:nvSpPr>
      <xdr:spPr>
        <a:xfrm>
          <a:off x="3733800" y="15019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101932</xdr:rowOff>
    </xdr:from>
    <xdr:to>
      <xdr:col>15</xdr:col>
      <xdr:colOff>133350</xdr:colOff>
      <xdr:row>87</xdr:row>
      <xdr:rowOff>32082</xdr:rowOff>
    </xdr:to>
    <xdr:sp macro="" textlink="">
      <xdr:nvSpPr>
        <xdr:cNvPr id="218" name="楕円 217"/>
        <xdr:cNvSpPr/>
      </xdr:nvSpPr>
      <xdr:spPr>
        <a:xfrm>
          <a:off x="3175000" y="148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16859</xdr:rowOff>
    </xdr:from>
    <xdr:ext cx="762000" cy="259045"/>
    <xdr:sp macro="" textlink="">
      <xdr:nvSpPr>
        <xdr:cNvPr id="219" name="テキスト ボックス 218"/>
        <xdr:cNvSpPr txBox="1"/>
      </xdr:nvSpPr>
      <xdr:spPr>
        <a:xfrm>
          <a:off x="2844800" y="1493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78600</xdr:rowOff>
    </xdr:from>
    <xdr:to>
      <xdr:col>11</xdr:col>
      <xdr:colOff>82550</xdr:colOff>
      <xdr:row>88</xdr:row>
      <xdr:rowOff>8750</xdr:rowOff>
    </xdr:to>
    <xdr:sp macro="" textlink="">
      <xdr:nvSpPr>
        <xdr:cNvPr id="220" name="楕円 219"/>
        <xdr:cNvSpPr/>
      </xdr:nvSpPr>
      <xdr:spPr>
        <a:xfrm>
          <a:off x="2286000" y="149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164977</xdr:rowOff>
    </xdr:from>
    <xdr:ext cx="762000" cy="259045"/>
    <xdr:sp macro="" textlink="">
      <xdr:nvSpPr>
        <xdr:cNvPr id="221" name="テキスト ボックス 220"/>
        <xdr:cNvSpPr txBox="1"/>
      </xdr:nvSpPr>
      <xdr:spPr>
        <a:xfrm>
          <a:off x="1955800" y="150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36531</xdr:rowOff>
    </xdr:from>
    <xdr:to>
      <xdr:col>7</xdr:col>
      <xdr:colOff>31750</xdr:colOff>
      <xdr:row>86</xdr:row>
      <xdr:rowOff>138131</xdr:rowOff>
    </xdr:to>
    <xdr:sp macro="" textlink="">
      <xdr:nvSpPr>
        <xdr:cNvPr id="222" name="楕円 221"/>
        <xdr:cNvSpPr/>
      </xdr:nvSpPr>
      <xdr:spPr>
        <a:xfrm>
          <a:off x="1397000" y="147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122908</xdr:rowOff>
    </xdr:from>
    <xdr:ext cx="762000" cy="259045"/>
    <xdr:sp macro="" textlink="">
      <xdr:nvSpPr>
        <xdr:cNvPr id="223" name="テキスト ボックス 222"/>
        <xdr:cNvSpPr txBox="1"/>
      </xdr:nvSpPr>
      <xdr:spPr>
        <a:xfrm>
          <a:off x="1066800" y="1486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新潟県内市平均が低い傾向にあり、今後も、類似団体の平均を下回る形で推移するものと考えられる。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注　ラスパイレス指数については、地方公務員給与実態調査結果が現段階で未公表であったため、前年度数値を引用している。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57" name="直線コネクタ 256"/>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82</xdr:row>
      <xdr:rowOff>170745</xdr:rowOff>
    </xdr:to>
    <xdr:cxnSp macro="">
      <xdr:nvCxnSpPr>
        <xdr:cNvPr id="260" name="直線コネクタ 259"/>
        <xdr:cNvCxnSpPr/>
      </xdr:nvCxnSpPr>
      <xdr:spPr>
        <a:xfrm>
          <a:off x="15290800" y="141894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82</xdr:row>
      <xdr:rowOff>130528</xdr:rowOff>
    </xdr:to>
    <xdr:cxnSp macro="">
      <xdr:nvCxnSpPr>
        <xdr:cNvPr id="263" name="直線コネクタ 262"/>
        <xdr:cNvCxnSpPr/>
      </xdr:nvCxnSpPr>
      <xdr:spPr>
        <a:xfrm>
          <a:off x="14401800" y="141358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76905</xdr:rowOff>
    </xdr:to>
    <xdr:cxnSp macro="">
      <xdr:nvCxnSpPr>
        <xdr:cNvPr id="266" name="直線コネクタ 265"/>
        <xdr:cNvCxnSpPr/>
      </xdr:nvCxnSpPr>
      <xdr:spPr>
        <a:xfrm>
          <a:off x="13512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6" name="楕円 275"/>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7"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8" name="楕円 277"/>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9" name="テキスト ボックス 278"/>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80" name="楕円 279"/>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81" name="テキスト ボックス 280"/>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2" name="楕円 281"/>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3" name="テキスト ボックス 282"/>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4" name="楕円 283"/>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5" name="テキスト ボックス 284"/>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職員適正配置計画に基づき定員の適正化を図ったことで、類似団体の平均を下回っている。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今後も、事務事業を見直すとともに適切な定員管理に努める。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51586</xdr:rowOff>
    </xdr:from>
    <xdr:to>
      <xdr:col>81</xdr:col>
      <xdr:colOff>44450</xdr:colOff>
      <xdr:row>61</xdr:row>
      <xdr:rowOff>69971</xdr:rowOff>
    </xdr:to>
    <xdr:cxnSp macro="">
      <xdr:nvCxnSpPr>
        <xdr:cNvPr id="322" name="直線コネクタ 321"/>
        <xdr:cNvCxnSpPr/>
      </xdr:nvCxnSpPr>
      <xdr:spPr>
        <a:xfrm>
          <a:off x="16179800" y="1051003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51586</xdr:rowOff>
    </xdr:from>
    <xdr:to>
      <xdr:col>77</xdr:col>
      <xdr:colOff>44450</xdr:colOff>
      <xdr:row>61</xdr:row>
      <xdr:rowOff>59630</xdr:rowOff>
    </xdr:to>
    <xdr:cxnSp macro="">
      <xdr:nvCxnSpPr>
        <xdr:cNvPr id="325" name="直線コネクタ 324"/>
        <xdr:cNvCxnSpPr/>
      </xdr:nvCxnSpPr>
      <xdr:spPr>
        <a:xfrm flipV="1">
          <a:off x="15290800" y="1051003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59630</xdr:rowOff>
    </xdr:to>
    <xdr:cxnSp macro="">
      <xdr:nvCxnSpPr>
        <xdr:cNvPr id="328" name="直線コネクタ 327"/>
        <xdr:cNvCxnSpPr/>
      </xdr:nvCxnSpPr>
      <xdr:spPr>
        <a:xfrm>
          <a:off x="14401800" y="1050544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55033</xdr:rowOff>
    </xdr:to>
    <xdr:cxnSp macro="">
      <xdr:nvCxnSpPr>
        <xdr:cNvPr id="331" name="直線コネクタ 330"/>
        <xdr:cNvCxnSpPr/>
      </xdr:nvCxnSpPr>
      <xdr:spPr>
        <a:xfrm flipV="1">
          <a:off x="13512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19171</xdr:rowOff>
    </xdr:from>
    <xdr:to>
      <xdr:col>81</xdr:col>
      <xdr:colOff>95250</xdr:colOff>
      <xdr:row>61</xdr:row>
      <xdr:rowOff>120771</xdr:rowOff>
    </xdr:to>
    <xdr:sp macro="" textlink="">
      <xdr:nvSpPr>
        <xdr:cNvPr id="341" name="楕円 340"/>
        <xdr:cNvSpPr/>
      </xdr:nvSpPr>
      <xdr:spPr>
        <a:xfrm>
          <a:off x="169672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35698</xdr:rowOff>
    </xdr:from>
    <xdr:ext cx="762000" cy="259045"/>
    <xdr:sp macro="" textlink="">
      <xdr:nvSpPr>
        <xdr:cNvPr id="342" name="定員管理の状況該当値テキスト"/>
        <xdr:cNvSpPr txBox="1"/>
      </xdr:nvSpPr>
      <xdr:spPr>
        <a:xfrm>
          <a:off x="17106900" y="103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786</xdr:rowOff>
    </xdr:from>
    <xdr:to>
      <xdr:col>77</xdr:col>
      <xdr:colOff>95250</xdr:colOff>
      <xdr:row>61</xdr:row>
      <xdr:rowOff>102386</xdr:rowOff>
    </xdr:to>
    <xdr:sp macro="" textlink="">
      <xdr:nvSpPr>
        <xdr:cNvPr id="343" name="楕円 342"/>
        <xdr:cNvSpPr/>
      </xdr:nvSpPr>
      <xdr:spPr>
        <a:xfrm>
          <a:off x="16129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112563</xdr:rowOff>
    </xdr:from>
    <xdr:ext cx="736600" cy="259045"/>
    <xdr:sp macro="" textlink="">
      <xdr:nvSpPr>
        <xdr:cNvPr id="344" name="テキスト ボックス 343"/>
        <xdr:cNvSpPr txBox="1"/>
      </xdr:nvSpPr>
      <xdr:spPr>
        <a:xfrm>
          <a:off x="15798800" y="102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8830</xdr:rowOff>
    </xdr:from>
    <xdr:to>
      <xdr:col>73</xdr:col>
      <xdr:colOff>44450</xdr:colOff>
      <xdr:row>61</xdr:row>
      <xdr:rowOff>110430</xdr:rowOff>
    </xdr:to>
    <xdr:sp macro="" textlink="">
      <xdr:nvSpPr>
        <xdr:cNvPr id="345" name="楕円 344"/>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95207</xdr:rowOff>
    </xdr:from>
    <xdr:ext cx="762000" cy="259045"/>
    <xdr:sp macro="" textlink="">
      <xdr:nvSpPr>
        <xdr:cNvPr id="346" name="テキスト ボックス 345"/>
        <xdr:cNvSpPr txBox="1"/>
      </xdr:nvSpPr>
      <xdr:spPr>
        <a:xfrm>
          <a:off x="14909800" y="105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8" name="テキスト ボックス 347"/>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9" name="楕円 348"/>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50" name="テキスト ボックス 349"/>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景気対策や地域振興のために普通会計の投資的事業を進めたことや、広範囲にわたる簡易水道・下水道整備などの生活基盤整備により類似団体の平均を上回っている。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今後も施設整備の完了に伴う増や災害復旧事業の影響が予想されるが、交付税上の優良債である過疎債、辺地債の活用及び既発債の計画的な繰上償還の実施により、協議団体となる指標の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％未満で推移する見込みである。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75946</xdr:rowOff>
    </xdr:to>
    <xdr:cxnSp macro="">
      <xdr:nvCxnSpPr>
        <xdr:cNvPr id="382" name="直線コネクタ 381"/>
        <xdr:cNvCxnSpPr/>
      </xdr:nvCxnSpPr>
      <xdr:spPr>
        <a:xfrm flipV="1">
          <a:off x="16179800" y="73807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114554</xdr:rowOff>
    </xdr:to>
    <xdr:cxnSp macro="">
      <xdr:nvCxnSpPr>
        <xdr:cNvPr id="385" name="直線コネクタ 384"/>
        <xdr:cNvCxnSpPr/>
      </xdr:nvCxnSpPr>
      <xdr:spPr>
        <a:xfrm flipV="1">
          <a:off x="15290800" y="744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43</xdr:row>
      <xdr:rowOff>153162</xdr:rowOff>
    </xdr:to>
    <xdr:cxnSp macro="">
      <xdr:nvCxnSpPr>
        <xdr:cNvPr id="388" name="直線コネクタ 387"/>
        <xdr:cNvCxnSpPr/>
      </xdr:nvCxnSpPr>
      <xdr:spPr>
        <a:xfrm flipV="1">
          <a:off x="14401800" y="74869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29972</xdr:rowOff>
    </xdr:to>
    <xdr:cxnSp macro="">
      <xdr:nvCxnSpPr>
        <xdr:cNvPr id="391" name="直線コネクタ 390"/>
        <xdr:cNvCxnSpPr/>
      </xdr:nvCxnSpPr>
      <xdr:spPr>
        <a:xfrm flipV="1">
          <a:off x="13512800" y="7525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1" name="楕円 400"/>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2"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3" name="楕円 402"/>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4" name="テキスト ボックス 403"/>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5" name="楕円 404"/>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6" name="テキスト ボックス 405"/>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7" name="楕円 406"/>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8" name="テキスト ボックス 407"/>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9" name="楕円 408"/>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10" name="テキスト ボックス 409"/>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合併特例事業債を活用した建設事業等により地方債現在高が増加したこと、また、充当可能基金や基準財政需要額算入見込額が大幅に減少したことにより比率は増加した。</a:t>
          </a:r>
        </a:p>
        <a:p>
          <a:r>
            <a:rPr kumimoji="1" lang="ja-JP" altLang="en-US" sz="1300">
              <a:latin typeface="ＭＳ Ｐゴシック" panose="020B0600070205080204" pitchFamily="50" charset="-128"/>
              <a:ea typeface="ＭＳ Ｐゴシック" panose="020B0600070205080204" pitchFamily="50" charset="-128"/>
            </a:rPr>
            <a:t>　今後も交付税上の優良債である過疎債等の活用及び既発債の計画的な繰上償還等の実施等を進めることで将来負担の圧縮に努める。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82465</xdr:rowOff>
    </xdr:from>
    <xdr:to>
      <xdr:col>81</xdr:col>
      <xdr:colOff>44450</xdr:colOff>
      <xdr:row>19</xdr:row>
      <xdr:rowOff>30057</xdr:rowOff>
    </xdr:to>
    <xdr:cxnSp macro="">
      <xdr:nvCxnSpPr>
        <xdr:cNvPr id="444" name="直線コネクタ 443"/>
        <xdr:cNvCxnSpPr/>
      </xdr:nvCxnSpPr>
      <xdr:spPr>
        <a:xfrm>
          <a:off x="16179800" y="3168565"/>
          <a:ext cx="8382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166243</xdr:rowOff>
    </xdr:from>
    <xdr:to>
      <xdr:col>77</xdr:col>
      <xdr:colOff>44450</xdr:colOff>
      <xdr:row>18</xdr:row>
      <xdr:rowOff>82465</xdr:rowOff>
    </xdr:to>
    <xdr:cxnSp macro="">
      <xdr:nvCxnSpPr>
        <xdr:cNvPr id="447" name="直線コネクタ 446"/>
        <xdr:cNvCxnSpPr/>
      </xdr:nvCxnSpPr>
      <xdr:spPr>
        <a:xfrm>
          <a:off x="15290800" y="308089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166243</xdr:rowOff>
    </xdr:from>
    <xdr:to>
      <xdr:col>72</xdr:col>
      <xdr:colOff>203200</xdr:colOff>
      <xdr:row>18</xdr:row>
      <xdr:rowOff>25358</xdr:rowOff>
    </xdr:to>
    <xdr:cxnSp macro="">
      <xdr:nvCxnSpPr>
        <xdr:cNvPr id="450" name="直線コネクタ 449"/>
        <xdr:cNvCxnSpPr/>
      </xdr:nvCxnSpPr>
      <xdr:spPr>
        <a:xfrm flipV="1">
          <a:off x="14401800" y="308089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10880</xdr:rowOff>
    </xdr:from>
    <xdr:to>
      <xdr:col>68</xdr:col>
      <xdr:colOff>152400</xdr:colOff>
      <xdr:row>18</xdr:row>
      <xdr:rowOff>25358</xdr:rowOff>
    </xdr:to>
    <xdr:cxnSp macro="">
      <xdr:nvCxnSpPr>
        <xdr:cNvPr id="453" name="直線コネクタ 452"/>
        <xdr:cNvCxnSpPr/>
      </xdr:nvCxnSpPr>
      <xdr:spPr>
        <a:xfrm>
          <a:off x="13512800" y="30969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150707</xdr:rowOff>
    </xdr:from>
    <xdr:to>
      <xdr:col>81</xdr:col>
      <xdr:colOff>95250</xdr:colOff>
      <xdr:row>19</xdr:row>
      <xdr:rowOff>80857</xdr:rowOff>
    </xdr:to>
    <xdr:sp macro="" textlink="">
      <xdr:nvSpPr>
        <xdr:cNvPr id="463" name="楕円 462"/>
        <xdr:cNvSpPr/>
      </xdr:nvSpPr>
      <xdr:spPr>
        <a:xfrm>
          <a:off x="169672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122784</xdr:rowOff>
    </xdr:from>
    <xdr:ext cx="762000" cy="259045"/>
    <xdr:sp macro="" textlink="">
      <xdr:nvSpPr>
        <xdr:cNvPr id="464" name="将来負担の状況該当値テキスト"/>
        <xdr:cNvSpPr txBox="1"/>
      </xdr:nvSpPr>
      <xdr:spPr>
        <a:xfrm>
          <a:off x="17106900" y="320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31665</xdr:rowOff>
    </xdr:from>
    <xdr:to>
      <xdr:col>77</xdr:col>
      <xdr:colOff>95250</xdr:colOff>
      <xdr:row>18</xdr:row>
      <xdr:rowOff>133265</xdr:rowOff>
    </xdr:to>
    <xdr:sp macro="" textlink="">
      <xdr:nvSpPr>
        <xdr:cNvPr id="465" name="楕円 464"/>
        <xdr:cNvSpPr/>
      </xdr:nvSpPr>
      <xdr:spPr>
        <a:xfrm>
          <a:off x="161290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118043</xdr:rowOff>
    </xdr:from>
    <xdr:ext cx="736600" cy="259045"/>
    <xdr:sp macro="" textlink="">
      <xdr:nvSpPr>
        <xdr:cNvPr id="466" name="テキスト ボックス 465"/>
        <xdr:cNvSpPr txBox="1"/>
      </xdr:nvSpPr>
      <xdr:spPr>
        <a:xfrm>
          <a:off x="15798800" y="320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115443</xdr:rowOff>
    </xdr:from>
    <xdr:to>
      <xdr:col>73</xdr:col>
      <xdr:colOff>44450</xdr:colOff>
      <xdr:row>18</xdr:row>
      <xdr:rowOff>45593</xdr:rowOff>
    </xdr:to>
    <xdr:sp macro="" textlink="">
      <xdr:nvSpPr>
        <xdr:cNvPr id="467" name="楕円 466"/>
        <xdr:cNvSpPr/>
      </xdr:nvSpPr>
      <xdr:spPr>
        <a:xfrm>
          <a:off x="15240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30370</xdr:rowOff>
    </xdr:from>
    <xdr:ext cx="762000" cy="259045"/>
    <xdr:sp macro="" textlink="">
      <xdr:nvSpPr>
        <xdr:cNvPr id="468" name="テキスト ボックス 467"/>
        <xdr:cNvSpPr txBox="1"/>
      </xdr:nvSpPr>
      <xdr:spPr>
        <a:xfrm>
          <a:off x="14909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146008</xdr:rowOff>
    </xdr:from>
    <xdr:to>
      <xdr:col>68</xdr:col>
      <xdr:colOff>203200</xdr:colOff>
      <xdr:row>18</xdr:row>
      <xdr:rowOff>76158</xdr:rowOff>
    </xdr:to>
    <xdr:sp macro="" textlink="">
      <xdr:nvSpPr>
        <xdr:cNvPr id="469" name="楕円 468"/>
        <xdr:cNvSpPr/>
      </xdr:nvSpPr>
      <xdr:spPr>
        <a:xfrm>
          <a:off x="14351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60935</xdr:rowOff>
    </xdr:from>
    <xdr:ext cx="762000" cy="259045"/>
    <xdr:sp macro="" textlink="">
      <xdr:nvSpPr>
        <xdr:cNvPr id="470" name="テキスト ボックス 469"/>
        <xdr:cNvSpPr txBox="1"/>
      </xdr:nvSpPr>
      <xdr:spPr>
        <a:xfrm>
          <a:off x="14020800" y="31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131530</xdr:rowOff>
    </xdr:from>
    <xdr:to>
      <xdr:col>64</xdr:col>
      <xdr:colOff>152400</xdr:colOff>
      <xdr:row>18</xdr:row>
      <xdr:rowOff>61680</xdr:rowOff>
    </xdr:to>
    <xdr:sp macro="" textlink="">
      <xdr:nvSpPr>
        <xdr:cNvPr id="471" name="楕円 470"/>
        <xdr:cNvSpPr/>
      </xdr:nvSpPr>
      <xdr:spPr>
        <a:xfrm>
          <a:off x="13462000" y="30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46457</xdr:rowOff>
    </xdr:from>
    <xdr:ext cx="762000" cy="259045"/>
    <xdr:sp macro="" textlink="">
      <xdr:nvSpPr>
        <xdr:cNvPr id="472" name="テキスト ボックス 471"/>
        <xdr:cNvSpPr txBox="1"/>
      </xdr:nvSpPr>
      <xdr:spPr>
        <a:xfrm>
          <a:off x="13131800" y="313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比率では類似団体平均を下回っており、数年にわたる定員適正化の推進による成果と考えられる。</a:t>
          </a:r>
        </a:p>
        <a:p>
          <a:r>
            <a:rPr kumimoji="1" lang="ja-JP" altLang="en-US" sz="1300">
              <a:latin typeface="ＭＳ Ｐゴシック" panose="020B0600070205080204" pitchFamily="50" charset="-128"/>
              <a:ea typeface="ＭＳ Ｐゴシック" panose="020B0600070205080204" pitchFamily="50" charset="-128"/>
            </a:rPr>
            <a:t>　今後も職員の適正配置に努める。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123190</xdr:rowOff>
    </xdr:to>
    <xdr:cxnSp macro="">
      <xdr:nvCxnSpPr>
        <xdr:cNvPr id="66" name="直線コネクタ 65"/>
        <xdr:cNvCxnSpPr/>
      </xdr:nvCxnSpPr>
      <xdr:spPr>
        <a:xfrm flipV="1">
          <a:off x="3987800" y="571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123190</xdr:rowOff>
    </xdr:to>
    <xdr:cxnSp macro="">
      <xdr:nvCxnSpPr>
        <xdr:cNvPr id="69" name="直線コネクタ 68"/>
        <xdr:cNvCxnSpPr/>
      </xdr:nvCxnSpPr>
      <xdr:spPr>
        <a:xfrm>
          <a:off x="3098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115570</xdr:rowOff>
    </xdr:to>
    <xdr:cxnSp macro="">
      <xdr:nvCxnSpPr>
        <xdr:cNvPr id="72" name="直線コネクタ 71"/>
        <xdr:cNvCxnSpPr/>
      </xdr:nvCxnSpPr>
      <xdr:spPr>
        <a:xfrm>
          <a:off x="2209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161290</xdr:rowOff>
    </xdr:to>
    <xdr:cxnSp macro="">
      <xdr:nvCxnSpPr>
        <xdr:cNvPr id="75" name="直線コネクタ 74"/>
        <xdr:cNvCxnSpPr/>
      </xdr:nvCxnSpPr>
      <xdr:spPr>
        <a:xfrm flipV="1">
          <a:off x="1320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72390</xdr:rowOff>
    </xdr:from>
    <xdr:to>
      <xdr:col>20</xdr:col>
      <xdr:colOff>38100</xdr:colOff>
      <xdr:row>34</xdr:row>
      <xdr:rowOff>2540</xdr:rowOff>
    </xdr:to>
    <xdr:sp macro="" textlink="">
      <xdr:nvSpPr>
        <xdr:cNvPr id="87" name="楕円 86"/>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12717</xdr:rowOff>
    </xdr:from>
    <xdr:ext cx="736600" cy="259045"/>
    <xdr:sp macro="" textlink="">
      <xdr:nvSpPr>
        <xdr:cNvPr id="88" name="テキスト ボックス 87"/>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市民文化ホールの開館に伴う費用などが増えたことにより、前年度比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物件費の圧縮は難しい情勢であるが、事務事業の見直し化等により物件費コストの抑制を図る。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168910</xdr:rowOff>
    </xdr:to>
    <xdr:cxnSp macro="">
      <xdr:nvCxnSpPr>
        <xdr:cNvPr id="127" name="直線コネクタ 126"/>
        <xdr:cNvCxnSpPr/>
      </xdr:nvCxnSpPr>
      <xdr:spPr>
        <a:xfrm>
          <a:off x="15671800" y="3053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138430</xdr:rowOff>
    </xdr:to>
    <xdr:cxnSp macro="">
      <xdr:nvCxnSpPr>
        <xdr:cNvPr id="130" name="直線コネクタ 129"/>
        <xdr:cNvCxnSpPr/>
      </xdr:nvCxnSpPr>
      <xdr:spPr>
        <a:xfrm>
          <a:off x="14782800" y="2931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39370</xdr:rowOff>
    </xdr:to>
    <xdr:cxnSp macro="">
      <xdr:nvCxnSpPr>
        <xdr:cNvPr id="133" name="直線コネクタ 132"/>
        <xdr:cNvCxnSpPr/>
      </xdr:nvCxnSpPr>
      <xdr:spPr>
        <a:xfrm flipV="1">
          <a:off x="13893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39370</xdr:rowOff>
    </xdr:to>
    <xdr:cxnSp macro="">
      <xdr:nvCxnSpPr>
        <xdr:cNvPr id="136" name="直線コネクタ 135"/>
        <xdr:cNvCxnSpPr/>
      </xdr:nvCxnSpPr>
      <xdr:spPr>
        <a:xfrm>
          <a:off x="13004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6" name="楕円 145"/>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7"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1" name="テキスト ボックス 150"/>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3" name="テキスト ボックス 152"/>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社会保障費に係る経費等により、前年度比で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増加傾向が続く経費であるが、事業内容の精査や他の経費の抑制により、今後もサービス水準の維持または向上に努める。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66040</xdr:rowOff>
    </xdr:from>
    <xdr:to>
      <xdr:col>24</xdr:col>
      <xdr:colOff>25400</xdr:colOff>
      <xdr:row>54</xdr:row>
      <xdr:rowOff>73660</xdr:rowOff>
    </xdr:to>
    <xdr:cxnSp macro="">
      <xdr:nvCxnSpPr>
        <xdr:cNvPr id="188" name="直線コネクタ 187"/>
        <xdr:cNvCxnSpPr/>
      </xdr:nvCxnSpPr>
      <xdr:spPr>
        <a:xfrm>
          <a:off x="3987800" y="9324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xdr:rowOff>
    </xdr:from>
    <xdr:to>
      <xdr:col>19</xdr:col>
      <xdr:colOff>187325</xdr:colOff>
      <xdr:row>54</xdr:row>
      <xdr:rowOff>66040</xdr:rowOff>
    </xdr:to>
    <xdr:cxnSp macro="">
      <xdr:nvCxnSpPr>
        <xdr:cNvPr id="191" name="直線コネクタ 190"/>
        <xdr:cNvCxnSpPr/>
      </xdr:nvCxnSpPr>
      <xdr:spPr>
        <a:xfrm>
          <a:off x="3098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xdr:rowOff>
    </xdr:from>
    <xdr:to>
      <xdr:col>15</xdr:col>
      <xdr:colOff>98425</xdr:colOff>
      <xdr:row>54</xdr:row>
      <xdr:rowOff>12700</xdr:rowOff>
    </xdr:to>
    <xdr:cxnSp macro="">
      <xdr:nvCxnSpPr>
        <xdr:cNvPr id="194" name="直線コネクタ 193"/>
        <xdr:cNvCxnSpPr/>
      </xdr:nvCxnSpPr>
      <xdr:spPr>
        <a:xfrm flipV="1">
          <a:off x="2209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43180</xdr:rowOff>
    </xdr:to>
    <xdr:cxnSp macro="">
      <xdr:nvCxnSpPr>
        <xdr:cNvPr id="197" name="直線コネクタ 196"/>
        <xdr:cNvCxnSpPr/>
      </xdr:nvCxnSpPr>
      <xdr:spPr>
        <a:xfrm flipV="1">
          <a:off x="1320800" y="927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22860</xdr:rowOff>
    </xdr:from>
    <xdr:to>
      <xdr:col>24</xdr:col>
      <xdr:colOff>76200</xdr:colOff>
      <xdr:row>54</xdr:row>
      <xdr:rowOff>124460</xdr:rowOff>
    </xdr:to>
    <xdr:sp macro="" textlink="">
      <xdr:nvSpPr>
        <xdr:cNvPr id="207" name="楕円 206"/>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39387</xdr:rowOff>
    </xdr:from>
    <xdr:ext cx="762000" cy="259045"/>
    <xdr:sp macro="" textlink="">
      <xdr:nvSpPr>
        <xdr:cNvPr id="208" name="扶助費該当値テキスト"/>
        <xdr:cNvSpPr txBox="1"/>
      </xdr:nvSpPr>
      <xdr:spPr>
        <a:xfrm>
          <a:off x="4914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xdr:rowOff>
    </xdr:from>
    <xdr:to>
      <xdr:col>20</xdr:col>
      <xdr:colOff>38100</xdr:colOff>
      <xdr:row>54</xdr:row>
      <xdr:rowOff>116840</xdr:rowOff>
    </xdr:to>
    <xdr:sp macro="" textlink="">
      <xdr:nvSpPr>
        <xdr:cNvPr id="209" name="楕円 208"/>
        <xdr:cNvSpPr/>
      </xdr:nvSpPr>
      <xdr:spPr>
        <a:xfrm>
          <a:off x="3937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127017</xdr:rowOff>
    </xdr:from>
    <xdr:ext cx="736600" cy="259045"/>
    <xdr:sp macro="" textlink="">
      <xdr:nvSpPr>
        <xdr:cNvPr id="210" name="テキスト ボックス 209"/>
        <xdr:cNvSpPr txBox="1"/>
      </xdr:nvSpPr>
      <xdr:spPr>
        <a:xfrm>
          <a:off x="3606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125730</xdr:rowOff>
    </xdr:from>
    <xdr:to>
      <xdr:col>15</xdr:col>
      <xdr:colOff>149225</xdr:colOff>
      <xdr:row>54</xdr:row>
      <xdr:rowOff>55880</xdr:rowOff>
    </xdr:to>
    <xdr:sp macro="" textlink="">
      <xdr:nvSpPr>
        <xdr:cNvPr id="211" name="楕円 210"/>
        <xdr:cNvSpPr/>
      </xdr:nvSpPr>
      <xdr:spPr>
        <a:xfrm>
          <a:off x="3048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66057</xdr:rowOff>
    </xdr:from>
    <xdr:ext cx="762000" cy="259045"/>
    <xdr:sp macro="" textlink="">
      <xdr:nvSpPr>
        <xdr:cNvPr id="212" name="テキスト ボックス 211"/>
        <xdr:cNvSpPr txBox="1"/>
      </xdr:nvSpPr>
      <xdr:spPr>
        <a:xfrm>
          <a:off x="2717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163830</xdr:rowOff>
    </xdr:from>
    <xdr:to>
      <xdr:col>6</xdr:col>
      <xdr:colOff>171450</xdr:colOff>
      <xdr:row>54</xdr:row>
      <xdr:rowOff>93980</xdr:rowOff>
    </xdr:to>
    <xdr:sp macro="" textlink="">
      <xdr:nvSpPr>
        <xdr:cNvPr id="215" name="楕円 214"/>
        <xdr:cNvSpPr/>
      </xdr:nvSpPr>
      <xdr:spPr>
        <a:xfrm>
          <a:off x="1270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104157</xdr:rowOff>
    </xdr:from>
    <xdr:ext cx="762000" cy="259045"/>
    <xdr:sp macro="" textlink="">
      <xdr:nvSpPr>
        <xdr:cNvPr id="216" name="テキスト ボックス 215"/>
        <xdr:cNvSpPr txBox="1"/>
      </xdr:nvSpPr>
      <xdr:spPr>
        <a:xfrm>
          <a:off x="939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大きく上回っている。要因としては、当市が豪雪地帯であることによる除排雪経費（維持補修費）、簡易水道や下水道整備などの生活基盤整備を進めてきたことによる公営企業会計への繰出金、高齢化の進行による福祉系への繰出金がそれぞれ多額になっていることが上げられる。今後は、公営企業会計の法適用企業会計への移行や財務体質の改善による経営健全化を進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99241</xdr:rowOff>
    </xdr:from>
    <xdr:to>
      <xdr:col>82</xdr:col>
      <xdr:colOff>107950</xdr:colOff>
      <xdr:row>60</xdr:row>
      <xdr:rowOff>6169</xdr:rowOff>
    </xdr:to>
    <xdr:cxnSp macro="">
      <xdr:nvCxnSpPr>
        <xdr:cNvPr id="251" name="直線コネクタ 250"/>
        <xdr:cNvCxnSpPr/>
      </xdr:nvCxnSpPr>
      <xdr:spPr>
        <a:xfrm>
          <a:off x="15671800" y="1021479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73116</xdr:rowOff>
    </xdr:from>
    <xdr:to>
      <xdr:col>78</xdr:col>
      <xdr:colOff>69850</xdr:colOff>
      <xdr:row>59</xdr:row>
      <xdr:rowOff>99241</xdr:rowOff>
    </xdr:to>
    <xdr:cxnSp macro="">
      <xdr:nvCxnSpPr>
        <xdr:cNvPr id="254" name="直線コネクタ 253"/>
        <xdr:cNvCxnSpPr/>
      </xdr:nvCxnSpPr>
      <xdr:spPr>
        <a:xfrm>
          <a:off x="14782800" y="101886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66584</xdr:rowOff>
    </xdr:from>
    <xdr:to>
      <xdr:col>73</xdr:col>
      <xdr:colOff>180975</xdr:colOff>
      <xdr:row>59</xdr:row>
      <xdr:rowOff>73116</xdr:rowOff>
    </xdr:to>
    <xdr:cxnSp macro="">
      <xdr:nvCxnSpPr>
        <xdr:cNvPr id="257" name="直線コネクタ 256"/>
        <xdr:cNvCxnSpPr/>
      </xdr:nvCxnSpPr>
      <xdr:spPr>
        <a:xfrm>
          <a:off x="13893800" y="10182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166188</xdr:rowOff>
    </xdr:from>
    <xdr:to>
      <xdr:col>69</xdr:col>
      <xdr:colOff>92075</xdr:colOff>
      <xdr:row>59</xdr:row>
      <xdr:rowOff>66584</xdr:rowOff>
    </xdr:to>
    <xdr:cxnSp macro="">
      <xdr:nvCxnSpPr>
        <xdr:cNvPr id="260" name="直線コネクタ 259"/>
        <xdr:cNvCxnSpPr/>
      </xdr:nvCxnSpPr>
      <xdr:spPr>
        <a:xfrm>
          <a:off x="13004800" y="101102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126819</xdr:rowOff>
    </xdr:from>
    <xdr:to>
      <xdr:col>82</xdr:col>
      <xdr:colOff>158750</xdr:colOff>
      <xdr:row>60</xdr:row>
      <xdr:rowOff>56969</xdr:rowOff>
    </xdr:to>
    <xdr:sp macro="" textlink="">
      <xdr:nvSpPr>
        <xdr:cNvPr id="270" name="楕円 269"/>
        <xdr:cNvSpPr/>
      </xdr:nvSpPr>
      <xdr:spPr>
        <a:xfrm>
          <a:off x="16459200" y="102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35396</xdr:rowOff>
    </xdr:from>
    <xdr:ext cx="762000" cy="259045"/>
    <xdr:sp macro="" textlink="">
      <xdr:nvSpPr>
        <xdr:cNvPr id="271" name="その他該当値テキスト"/>
        <xdr:cNvSpPr txBox="1"/>
      </xdr:nvSpPr>
      <xdr:spPr>
        <a:xfrm>
          <a:off x="16598900" y="1015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48441</xdr:rowOff>
    </xdr:from>
    <xdr:to>
      <xdr:col>78</xdr:col>
      <xdr:colOff>120650</xdr:colOff>
      <xdr:row>59</xdr:row>
      <xdr:rowOff>150041</xdr:rowOff>
    </xdr:to>
    <xdr:sp macro="" textlink="">
      <xdr:nvSpPr>
        <xdr:cNvPr id="272" name="楕円 271"/>
        <xdr:cNvSpPr/>
      </xdr:nvSpPr>
      <xdr:spPr>
        <a:xfrm>
          <a:off x="15621000" y="101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134818</xdr:rowOff>
    </xdr:from>
    <xdr:ext cx="736600" cy="259045"/>
    <xdr:sp macro="" textlink="">
      <xdr:nvSpPr>
        <xdr:cNvPr id="273" name="テキスト ボックス 272"/>
        <xdr:cNvSpPr txBox="1"/>
      </xdr:nvSpPr>
      <xdr:spPr>
        <a:xfrm>
          <a:off x="15290800" y="1025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22316</xdr:rowOff>
    </xdr:from>
    <xdr:to>
      <xdr:col>74</xdr:col>
      <xdr:colOff>31750</xdr:colOff>
      <xdr:row>59</xdr:row>
      <xdr:rowOff>123916</xdr:rowOff>
    </xdr:to>
    <xdr:sp macro="" textlink="">
      <xdr:nvSpPr>
        <xdr:cNvPr id="274" name="楕円 273"/>
        <xdr:cNvSpPr/>
      </xdr:nvSpPr>
      <xdr:spPr>
        <a:xfrm>
          <a:off x="14732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108693</xdr:rowOff>
    </xdr:from>
    <xdr:ext cx="762000" cy="259045"/>
    <xdr:sp macro="" textlink="">
      <xdr:nvSpPr>
        <xdr:cNvPr id="275" name="テキスト ボックス 274"/>
        <xdr:cNvSpPr txBox="1"/>
      </xdr:nvSpPr>
      <xdr:spPr>
        <a:xfrm>
          <a:off x="14401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15784</xdr:rowOff>
    </xdr:from>
    <xdr:to>
      <xdr:col>69</xdr:col>
      <xdr:colOff>142875</xdr:colOff>
      <xdr:row>59</xdr:row>
      <xdr:rowOff>117384</xdr:rowOff>
    </xdr:to>
    <xdr:sp macro="" textlink="">
      <xdr:nvSpPr>
        <xdr:cNvPr id="276" name="楕円 275"/>
        <xdr:cNvSpPr/>
      </xdr:nvSpPr>
      <xdr:spPr>
        <a:xfrm>
          <a:off x="13843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102161</xdr:rowOff>
    </xdr:from>
    <xdr:ext cx="762000" cy="259045"/>
    <xdr:sp macro="" textlink="">
      <xdr:nvSpPr>
        <xdr:cNvPr id="277" name="テキスト ボックス 276"/>
        <xdr:cNvSpPr txBox="1"/>
      </xdr:nvSpPr>
      <xdr:spPr>
        <a:xfrm>
          <a:off x="13512800" y="1021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115388</xdr:rowOff>
    </xdr:from>
    <xdr:to>
      <xdr:col>65</xdr:col>
      <xdr:colOff>53975</xdr:colOff>
      <xdr:row>59</xdr:row>
      <xdr:rowOff>45538</xdr:rowOff>
    </xdr:to>
    <xdr:sp macro="" textlink="">
      <xdr:nvSpPr>
        <xdr:cNvPr id="278" name="楕円 277"/>
        <xdr:cNvSpPr/>
      </xdr:nvSpPr>
      <xdr:spPr>
        <a:xfrm>
          <a:off x="12954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30315</xdr:rowOff>
    </xdr:from>
    <xdr:ext cx="762000" cy="259045"/>
    <xdr:sp macro="" textlink="">
      <xdr:nvSpPr>
        <xdr:cNvPr id="279" name="テキスト ボックス 278"/>
        <xdr:cNvSpPr txBox="1"/>
      </xdr:nvSpPr>
      <xdr:spPr>
        <a:xfrm>
          <a:off x="12623800" y="10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企業設置奨励事業などにより、前年度比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ポイントの増となったが、比率では類似団体平均を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新たな補助金等の住民ニーズへの対応も迫られる中、緊急性、必要性に応じた補助金交付により補助費全体の抑制を図る。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165862</xdr:rowOff>
    </xdr:to>
    <xdr:cxnSp macro="">
      <xdr:nvCxnSpPr>
        <xdr:cNvPr id="309" name="直線コネクタ 308"/>
        <xdr:cNvCxnSpPr/>
      </xdr:nvCxnSpPr>
      <xdr:spPr>
        <a:xfrm>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2" name="直線コネクタ 311"/>
        <xdr:cNvCxnSpPr/>
      </xdr:nvCxnSpPr>
      <xdr:spPr>
        <a:xfrm flipV="1">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161290</xdr:rowOff>
    </xdr:to>
    <xdr:cxnSp macro="">
      <xdr:nvCxnSpPr>
        <xdr:cNvPr id="315" name="直線コネクタ 314"/>
        <xdr:cNvCxnSpPr/>
      </xdr:nvCxnSpPr>
      <xdr:spPr>
        <a:xfrm>
          <a:off x="13893800" y="6125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133858</xdr:rowOff>
    </xdr:to>
    <xdr:cxnSp macro="">
      <xdr:nvCxnSpPr>
        <xdr:cNvPr id="318" name="直線コネクタ 317"/>
        <xdr:cNvCxnSpPr/>
      </xdr:nvCxnSpPr>
      <xdr:spPr>
        <a:xfrm flipV="1">
          <a:off x="13004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8" name="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0" name="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25417</xdr:rowOff>
    </xdr:from>
    <xdr:ext cx="762000" cy="259045"/>
    <xdr:sp macro="" textlink="">
      <xdr:nvSpPr>
        <xdr:cNvPr id="333" name="テキスト ボックス 33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6" name="楕円 335"/>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7" name="テキスト ボックス 336"/>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中越大震災以降度重なる災害への対応、市町村合併に伴う需要への対応等により元利償還金が占める比率は類似団体の平均を上回っている。</a:t>
          </a:r>
        </a:p>
        <a:p>
          <a:r>
            <a:rPr kumimoji="1" lang="ja-JP" altLang="en-US" sz="1200">
              <a:latin typeface="ＭＳ Ｐゴシック" panose="020B0600070205080204" pitchFamily="50" charset="-128"/>
              <a:ea typeface="ＭＳ Ｐゴシック" panose="020B0600070205080204" pitchFamily="50" charset="-128"/>
            </a:rPr>
            <a:t>　現在、中期的な財政計画に基づいた地方債の発行管理を実施し、地方債残高圧縮による公債費の削減を進めている。また、投資的事業の実施にあたっては、過疎債などの交付税上の優良起債活用による事業推進を図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121286</xdr:rowOff>
    </xdr:from>
    <xdr:to>
      <xdr:col>24</xdr:col>
      <xdr:colOff>25400</xdr:colOff>
      <xdr:row>78</xdr:row>
      <xdr:rowOff>6986</xdr:rowOff>
    </xdr:to>
    <xdr:cxnSp macro="">
      <xdr:nvCxnSpPr>
        <xdr:cNvPr id="366" name="直線コネクタ 365"/>
        <xdr:cNvCxnSpPr/>
      </xdr:nvCxnSpPr>
      <xdr:spPr>
        <a:xfrm flipV="1">
          <a:off x="3987800" y="13322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6986</xdr:rowOff>
    </xdr:from>
    <xdr:to>
      <xdr:col>19</xdr:col>
      <xdr:colOff>187325</xdr:colOff>
      <xdr:row>78</xdr:row>
      <xdr:rowOff>24130</xdr:rowOff>
    </xdr:to>
    <xdr:cxnSp macro="">
      <xdr:nvCxnSpPr>
        <xdr:cNvPr id="369" name="直線コネクタ 368"/>
        <xdr:cNvCxnSpPr/>
      </xdr:nvCxnSpPr>
      <xdr:spPr>
        <a:xfrm flipV="1">
          <a:off x="3098800" y="133800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24130</xdr:rowOff>
    </xdr:from>
    <xdr:to>
      <xdr:col>15</xdr:col>
      <xdr:colOff>98425</xdr:colOff>
      <xdr:row>78</xdr:row>
      <xdr:rowOff>64136</xdr:rowOff>
    </xdr:to>
    <xdr:cxnSp macro="">
      <xdr:nvCxnSpPr>
        <xdr:cNvPr id="372" name="直線コネクタ 371"/>
        <xdr:cNvCxnSpPr/>
      </xdr:nvCxnSpPr>
      <xdr:spPr>
        <a:xfrm flipV="1">
          <a:off x="2209800" y="13397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144145</xdr:rowOff>
    </xdr:from>
    <xdr:to>
      <xdr:col>11</xdr:col>
      <xdr:colOff>9525</xdr:colOff>
      <xdr:row>78</xdr:row>
      <xdr:rowOff>64136</xdr:rowOff>
    </xdr:to>
    <xdr:cxnSp macro="">
      <xdr:nvCxnSpPr>
        <xdr:cNvPr id="375" name="直線コネクタ 374"/>
        <xdr:cNvCxnSpPr/>
      </xdr:nvCxnSpPr>
      <xdr:spPr>
        <a:xfrm>
          <a:off x="1320800" y="133457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70486</xdr:rowOff>
    </xdr:from>
    <xdr:to>
      <xdr:col>24</xdr:col>
      <xdr:colOff>76200</xdr:colOff>
      <xdr:row>78</xdr:row>
      <xdr:rowOff>636</xdr:rowOff>
    </xdr:to>
    <xdr:sp macro="" textlink="">
      <xdr:nvSpPr>
        <xdr:cNvPr id="385" name="楕円 384"/>
        <xdr:cNvSpPr/>
      </xdr:nvSpPr>
      <xdr:spPr>
        <a:xfrm>
          <a:off x="4775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42563</xdr:rowOff>
    </xdr:from>
    <xdr:ext cx="762000" cy="259045"/>
    <xdr:sp macro="" textlink="">
      <xdr:nvSpPr>
        <xdr:cNvPr id="386" name="公債費該当値テキスト"/>
        <xdr:cNvSpPr txBox="1"/>
      </xdr:nvSpPr>
      <xdr:spPr>
        <a:xfrm>
          <a:off x="4914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127636</xdr:rowOff>
    </xdr:from>
    <xdr:to>
      <xdr:col>20</xdr:col>
      <xdr:colOff>38100</xdr:colOff>
      <xdr:row>78</xdr:row>
      <xdr:rowOff>57786</xdr:rowOff>
    </xdr:to>
    <xdr:sp macro="" textlink="">
      <xdr:nvSpPr>
        <xdr:cNvPr id="387" name="楕円 386"/>
        <xdr:cNvSpPr/>
      </xdr:nvSpPr>
      <xdr:spPr>
        <a:xfrm>
          <a:off x="3937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42563</xdr:rowOff>
    </xdr:from>
    <xdr:ext cx="736600" cy="259045"/>
    <xdr:sp macro="" textlink="">
      <xdr:nvSpPr>
        <xdr:cNvPr id="388" name="テキスト ボックス 387"/>
        <xdr:cNvSpPr txBox="1"/>
      </xdr:nvSpPr>
      <xdr:spPr>
        <a:xfrm>
          <a:off x="3606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144780</xdr:rowOff>
    </xdr:from>
    <xdr:to>
      <xdr:col>15</xdr:col>
      <xdr:colOff>149225</xdr:colOff>
      <xdr:row>78</xdr:row>
      <xdr:rowOff>74930</xdr:rowOff>
    </xdr:to>
    <xdr:sp macro="" textlink="">
      <xdr:nvSpPr>
        <xdr:cNvPr id="389" name="楕円 388"/>
        <xdr:cNvSpPr/>
      </xdr:nvSpPr>
      <xdr:spPr>
        <a:xfrm>
          <a:off x="3048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59707</xdr:rowOff>
    </xdr:from>
    <xdr:ext cx="762000" cy="259045"/>
    <xdr:sp macro="" textlink="">
      <xdr:nvSpPr>
        <xdr:cNvPr id="390" name="テキスト ボックス 389"/>
        <xdr:cNvSpPr txBox="1"/>
      </xdr:nvSpPr>
      <xdr:spPr>
        <a:xfrm>
          <a:off x="2717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13336</xdr:rowOff>
    </xdr:from>
    <xdr:to>
      <xdr:col>11</xdr:col>
      <xdr:colOff>60325</xdr:colOff>
      <xdr:row>78</xdr:row>
      <xdr:rowOff>114936</xdr:rowOff>
    </xdr:to>
    <xdr:sp macro="" textlink="">
      <xdr:nvSpPr>
        <xdr:cNvPr id="391" name="楕円 390"/>
        <xdr:cNvSpPr/>
      </xdr:nvSpPr>
      <xdr:spPr>
        <a:xfrm>
          <a:off x="2159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99713</xdr:rowOff>
    </xdr:from>
    <xdr:ext cx="762000" cy="259045"/>
    <xdr:sp macro="" textlink="">
      <xdr:nvSpPr>
        <xdr:cNvPr id="392" name="テキスト ボックス 391"/>
        <xdr:cNvSpPr txBox="1"/>
      </xdr:nvSpPr>
      <xdr:spPr>
        <a:xfrm>
          <a:off x="1828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93345</xdr:rowOff>
    </xdr:from>
    <xdr:to>
      <xdr:col>6</xdr:col>
      <xdr:colOff>171450</xdr:colOff>
      <xdr:row>78</xdr:row>
      <xdr:rowOff>23495</xdr:rowOff>
    </xdr:to>
    <xdr:sp macro="" textlink="">
      <xdr:nvSpPr>
        <xdr:cNvPr id="393" name="楕円 392"/>
        <xdr:cNvSpPr/>
      </xdr:nvSpPr>
      <xdr:spPr>
        <a:xfrm>
          <a:off x="1270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8272</xdr:rowOff>
    </xdr:from>
    <xdr:ext cx="762000" cy="259045"/>
    <xdr:sp macro="" textlink="">
      <xdr:nvSpPr>
        <xdr:cNvPr id="394" name="テキスト ボックス 393"/>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比率では類似団体平均を若干上回っているが、公債費の占める割合が高いためと考えられる。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今後も事務事業の見直し等による行政経費の圧縮に努める必要がある。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42418</xdr:rowOff>
    </xdr:to>
    <xdr:cxnSp macro="">
      <xdr:nvCxnSpPr>
        <xdr:cNvPr id="425" name="直線コネクタ 424"/>
        <xdr:cNvCxnSpPr/>
      </xdr:nvCxnSpPr>
      <xdr:spPr>
        <a:xfrm>
          <a:off x="15671800" y="13193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163576</xdr:rowOff>
    </xdr:to>
    <xdr:cxnSp macro="">
      <xdr:nvCxnSpPr>
        <xdr:cNvPr id="428" name="直線コネクタ 427"/>
        <xdr:cNvCxnSpPr/>
      </xdr:nvCxnSpPr>
      <xdr:spPr>
        <a:xfrm>
          <a:off x="14782800" y="130703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40132</xdr:rowOff>
    </xdr:to>
    <xdr:cxnSp macro="">
      <xdr:nvCxnSpPr>
        <xdr:cNvPr id="431" name="直線コネクタ 430"/>
        <xdr:cNvCxnSpPr/>
      </xdr:nvCxnSpPr>
      <xdr:spPr>
        <a:xfrm>
          <a:off x="13893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3556</xdr:rowOff>
    </xdr:to>
    <xdr:cxnSp macro="">
      <xdr:nvCxnSpPr>
        <xdr:cNvPr id="434" name="直線コネクタ 433"/>
        <xdr:cNvCxnSpPr/>
      </xdr:nvCxnSpPr>
      <xdr:spPr>
        <a:xfrm>
          <a:off x="13004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4" name="楕円 443"/>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5"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46" name="楕円 445"/>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27703</xdr:rowOff>
    </xdr:from>
    <xdr:ext cx="736600" cy="259045"/>
    <xdr:sp macro="" textlink="">
      <xdr:nvSpPr>
        <xdr:cNvPr id="447" name="テキスト ボックス 446"/>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8" name="楕円 447"/>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9" name="テキスト ボックス 448"/>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0" name="楕円 449"/>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1" name="テキスト ボックス 450"/>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2" name="楕円 451"/>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3" name="テキスト ボックス 45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139927</xdr:rowOff>
    </xdr:from>
    <xdr:to>
      <xdr:col>29</xdr:col>
      <xdr:colOff>127000</xdr:colOff>
      <xdr:row>15</xdr:row>
      <xdr:rowOff>143829</xdr:rowOff>
    </xdr:to>
    <xdr:cxnSp macro="">
      <xdr:nvCxnSpPr>
        <xdr:cNvPr id="52" name="直線コネクタ 51"/>
        <xdr:cNvCxnSpPr/>
      </xdr:nvCxnSpPr>
      <xdr:spPr bwMode="auto">
        <a:xfrm flipV="1">
          <a:off x="5003800" y="2759302"/>
          <a:ext cx="647700" cy="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142947</xdr:rowOff>
    </xdr:from>
    <xdr:to>
      <xdr:col>26</xdr:col>
      <xdr:colOff>50800</xdr:colOff>
      <xdr:row>15</xdr:row>
      <xdr:rowOff>143829</xdr:rowOff>
    </xdr:to>
    <xdr:cxnSp macro="">
      <xdr:nvCxnSpPr>
        <xdr:cNvPr id="55" name="直線コネクタ 54"/>
        <xdr:cNvCxnSpPr/>
      </xdr:nvCxnSpPr>
      <xdr:spPr bwMode="auto">
        <a:xfrm>
          <a:off x="4305300" y="2762322"/>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142947</xdr:rowOff>
    </xdr:from>
    <xdr:to>
      <xdr:col>22</xdr:col>
      <xdr:colOff>114300</xdr:colOff>
      <xdr:row>16</xdr:row>
      <xdr:rowOff>26084</xdr:rowOff>
    </xdr:to>
    <xdr:cxnSp macro="">
      <xdr:nvCxnSpPr>
        <xdr:cNvPr id="58" name="直線コネクタ 57"/>
        <xdr:cNvCxnSpPr/>
      </xdr:nvCxnSpPr>
      <xdr:spPr bwMode="auto">
        <a:xfrm flipV="1">
          <a:off x="3606800" y="2762322"/>
          <a:ext cx="698500" cy="5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15111</xdr:rowOff>
    </xdr:from>
    <xdr:to>
      <xdr:col>18</xdr:col>
      <xdr:colOff>177800</xdr:colOff>
      <xdr:row>16</xdr:row>
      <xdr:rowOff>26084</xdr:rowOff>
    </xdr:to>
    <xdr:cxnSp macro="">
      <xdr:nvCxnSpPr>
        <xdr:cNvPr id="61" name="直線コネクタ 60"/>
        <xdr:cNvCxnSpPr/>
      </xdr:nvCxnSpPr>
      <xdr:spPr bwMode="auto">
        <a:xfrm>
          <a:off x="2908300" y="2805936"/>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89127</xdr:rowOff>
    </xdr:from>
    <xdr:to>
      <xdr:col>29</xdr:col>
      <xdr:colOff>177800</xdr:colOff>
      <xdr:row>16</xdr:row>
      <xdr:rowOff>19277</xdr:rowOff>
    </xdr:to>
    <xdr:sp macro="" textlink="">
      <xdr:nvSpPr>
        <xdr:cNvPr id="71" name="楕円 70"/>
        <xdr:cNvSpPr/>
      </xdr:nvSpPr>
      <xdr:spPr bwMode="auto">
        <a:xfrm>
          <a:off x="5600700" y="270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105654</xdr:rowOff>
    </xdr:from>
    <xdr:ext cx="762000" cy="259045"/>
    <xdr:sp macro="" textlink="">
      <xdr:nvSpPr>
        <xdr:cNvPr id="72" name="人口1人当たり決算額の推移該当値テキスト130"/>
        <xdr:cNvSpPr txBox="1"/>
      </xdr:nvSpPr>
      <xdr:spPr>
        <a:xfrm>
          <a:off x="5740400" y="255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93029</xdr:rowOff>
    </xdr:from>
    <xdr:to>
      <xdr:col>26</xdr:col>
      <xdr:colOff>101600</xdr:colOff>
      <xdr:row>16</xdr:row>
      <xdr:rowOff>23179</xdr:rowOff>
    </xdr:to>
    <xdr:sp macro="" textlink="">
      <xdr:nvSpPr>
        <xdr:cNvPr id="73" name="楕円 72"/>
        <xdr:cNvSpPr/>
      </xdr:nvSpPr>
      <xdr:spPr bwMode="auto">
        <a:xfrm>
          <a:off x="4953000" y="271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33356</xdr:rowOff>
    </xdr:from>
    <xdr:ext cx="736600" cy="259045"/>
    <xdr:sp macro="" textlink="">
      <xdr:nvSpPr>
        <xdr:cNvPr id="74" name="テキスト ボックス 73"/>
        <xdr:cNvSpPr txBox="1"/>
      </xdr:nvSpPr>
      <xdr:spPr>
        <a:xfrm>
          <a:off x="4622800" y="248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92147</xdr:rowOff>
    </xdr:from>
    <xdr:to>
      <xdr:col>22</xdr:col>
      <xdr:colOff>165100</xdr:colOff>
      <xdr:row>16</xdr:row>
      <xdr:rowOff>22297</xdr:rowOff>
    </xdr:to>
    <xdr:sp macro="" textlink="">
      <xdr:nvSpPr>
        <xdr:cNvPr id="75" name="楕円 74"/>
        <xdr:cNvSpPr/>
      </xdr:nvSpPr>
      <xdr:spPr bwMode="auto">
        <a:xfrm>
          <a:off x="4254500" y="271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32474</xdr:rowOff>
    </xdr:from>
    <xdr:ext cx="762000" cy="259045"/>
    <xdr:sp macro="" textlink="">
      <xdr:nvSpPr>
        <xdr:cNvPr id="76" name="テキスト ボックス 75"/>
        <xdr:cNvSpPr txBox="1"/>
      </xdr:nvSpPr>
      <xdr:spPr>
        <a:xfrm>
          <a:off x="3924300" y="248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146734</xdr:rowOff>
    </xdr:from>
    <xdr:to>
      <xdr:col>19</xdr:col>
      <xdr:colOff>38100</xdr:colOff>
      <xdr:row>16</xdr:row>
      <xdr:rowOff>76884</xdr:rowOff>
    </xdr:to>
    <xdr:sp macro="" textlink="">
      <xdr:nvSpPr>
        <xdr:cNvPr id="77" name="楕円 76"/>
        <xdr:cNvSpPr/>
      </xdr:nvSpPr>
      <xdr:spPr bwMode="auto">
        <a:xfrm>
          <a:off x="3556000" y="276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87061</xdr:rowOff>
    </xdr:from>
    <xdr:ext cx="762000" cy="259045"/>
    <xdr:sp macro="" textlink="">
      <xdr:nvSpPr>
        <xdr:cNvPr id="78" name="テキスト ボックス 77"/>
        <xdr:cNvSpPr txBox="1"/>
      </xdr:nvSpPr>
      <xdr:spPr>
        <a:xfrm>
          <a:off x="3225800" y="25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135761</xdr:rowOff>
    </xdr:from>
    <xdr:to>
      <xdr:col>15</xdr:col>
      <xdr:colOff>101600</xdr:colOff>
      <xdr:row>16</xdr:row>
      <xdr:rowOff>65911</xdr:rowOff>
    </xdr:to>
    <xdr:sp macro="" textlink="">
      <xdr:nvSpPr>
        <xdr:cNvPr id="79" name="楕円 78"/>
        <xdr:cNvSpPr/>
      </xdr:nvSpPr>
      <xdr:spPr bwMode="auto">
        <a:xfrm>
          <a:off x="2857500" y="275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76088</xdr:rowOff>
    </xdr:from>
    <xdr:ext cx="762000" cy="259045"/>
    <xdr:sp macro="" textlink="">
      <xdr:nvSpPr>
        <xdr:cNvPr id="80" name="テキスト ボックス 79"/>
        <xdr:cNvSpPr txBox="1"/>
      </xdr:nvSpPr>
      <xdr:spPr>
        <a:xfrm>
          <a:off x="2527300" y="252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88161</xdr:rowOff>
    </xdr:from>
    <xdr:to>
      <xdr:col>29</xdr:col>
      <xdr:colOff>127000</xdr:colOff>
      <xdr:row>35</xdr:row>
      <xdr:rowOff>131343</xdr:rowOff>
    </xdr:to>
    <xdr:cxnSp macro="">
      <xdr:nvCxnSpPr>
        <xdr:cNvPr id="112" name="直線コネクタ 111"/>
        <xdr:cNvCxnSpPr/>
      </xdr:nvCxnSpPr>
      <xdr:spPr bwMode="auto">
        <a:xfrm>
          <a:off x="5003800" y="6698511"/>
          <a:ext cx="647700" cy="4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33777</xdr:rowOff>
    </xdr:from>
    <xdr:to>
      <xdr:col>26</xdr:col>
      <xdr:colOff>50800</xdr:colOff>
      <xdr:row>35</xdr:row>
      <xdr:rowOff>88161</xdr:rowOff>
    </xdr:to>
    <xdr:cxnSp macro="">
      <xdr:nvCxnSpPr>
        <xdr:cNvPr id="115" name="直線コネクタ 114"/>
        <xdr:cNvCxnSpPr/>
      </xdr:nvCxnSpPr>
      <xdr:spPr bwMode="auto">
        <a:xfrm>
          <a:off x="4305300" y="6644127"/>
          <a:ext cx="698500" cy="5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329037</xdr:rowOff>
    </xdr:from>
    <xdr:to>
      <xdr:col>22</xdr:col>
      <xdr:colOff>114300</xdr:colOff>
      <xdr:row>35</xdr:row>
      <xdr:rowOff>33777</xdr:rowOff>
    </xdr:to>
    <xdr:cxnSp macro="">
      <xdr:nvCxnSpPr>
        <xdr:cNvPr id="118" name="直線コネクタ 117"/>
        <xdr:cNvCxnSpPr/>
      </xdr:nvCxnSpPr>
      <xdr:spPr bwMode="auto">
        <a:xfrm>
          <a:off x="3606800" y="6596487"/>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329037</xdr:rowOff>
    </xdr:from>
    <xdr:to>
      <xdr:col>18</xdr:col>
      <xdr:colOff>177800</xdr:colOff>
      <xdr:row>35</xdr:row>
      <xdr:rowOff>21821</xdr:rowOff>
    </xdr:to>
    <xdr:cxnSp macro="">
      <xdr:nvCxnSpPr>
        <xdr:cNvPr id="121" name="直線コネクタ 120"/>
        <xdr:cNvCxnSpPr/>
      </xdr:nvCxnSpPr>
      <xdr:spPr bwMode="auto">
        <a:xfrm flipV="1">
          <a:off x="2908300" y="6596487"/>
          <a:ext cx="698500" cy="3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80543</xdr:rowOff>
    </xdr:from>
    <xdr:to>
      <xdr:col>29</xdr:col>
      <xdr:colOff>177800</xdr:colOff>
      <xdr:row>35</xdr:row>
      <xdr:rowOff>182143</xdr:rowOff>
    </xdr:to>
    <xdr:sp macro="" textlink="">
      <xdr:nvSpPr>
        <xdr:cNvPr id="131" name="楕円 130"/>
        <xdr:cNvSpPr/>
      </xdr:nvSpPr>
      <xdr:spPr bwMode="auto">
        <a:xfrm>
          <a:off x="5600700" y="66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268520</xdr:rowOff>
    </xdr:from>
    <xdr:ext cx="762000" cy="259045"/>
    <xdr:sp macro="" textlink="">
      <xdr:nvSpPr>
        <xdr:cNvPr id="132" name="人口1人当たり決算額の推移該当値テキスト445"/>
        <xdr:cNvSpPr txBox="1"/>
      </xdr:nvSpPr>
      <xdr:spPr>
        <a:xfrm>
          <a:off x="5740400" y="65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37361</xdr:rowOff>
    </xdr:from>
    <xdr:to>
      <xdr:col>26</xdr:col>
      <xdr:colOff>101600</xdr:colOff>
      <xdr:row>35</xdr:row>
      <xdr:rowOff>138961</xdr:rowOff>
    </xdr:to>
    <xdr:sp macro="" textlink="">
      <xdr:nvSpPr>
        <xdr:cNvPr id="133" name="楕円 132"/>
        <xdr:cNvSpPr/>
      </xdr:nvSpPr>
      <xdr:spPr bwMode="auto">
        <a:xfrm>
          <a:off x="4953000" y="664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149138</xdr:rowOff>
    </xdr:from>
    <xdr:ext cx="736600" cy="259045"/>
    <xdr:sp macro="" textlink="">
      <xdr:nvSpPr>
        <xdr:cNvPr id="134" name="テキスト ボックス 133"/>
        <xdr:cNvSpPr txBox="1"/>
      </xdr:nvSpPr>
      <xdr:spPr>
        <a:xfrm>
          <a:off x="4622800" y="641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325877</xdr:rowOff>
    </xdr:from>
    <xdr:to>
      <xdr:col>22</xdr:col>
      <xdr:colOff>165100</xdr:colOff>
      <xdr:row>35</xdr:row>
      <xdr:rowOff>84577</xdr:rowOff>
    </xdr:to>
    <xdr:sp macro="" textlink="">
      <xdr:nvSpPr>
        <xdr:cNvPr id="135" name="楕円 134"/>
        <xdr:cNvSpPr/>
      </xdr:nvSpPr>
      <xdr:spPr bwMode="auto">
        <a:xfrm>
          <a:off x="4254500" y="659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94754</xdr:rowOff>
    </xdr:from>
    <xdr:ext cx="762000" cy="259045"/>
    <xdr:sp macro="" textlink="">
      <xdr:nvSpPr>
        <xdr:cNvPr id="136" name="テキスト ボックス 135"/>
        <xdr:cNvSpPr txBox="1"/>
      </xdr:nvSpPr>
      <xdr:spPr>
        <a:xfrm>
          <a:off x="3924300" y="636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278237</xdr:rowOff>
    </xdr:from>
    <xdr:to>
      <xdr:col>19</xdr:col>
      <xdr:colOff>38100</xdr:colOff>
      <xdr:row>35</xdr:row>
      <xdr:rowOff>36937</xdr:rowOff>
    </xdr:to>
    <xdr:sp macro="" textlink="">
      <xdr:nvSpPr>
        <xdr:cNvPr id="137" name="楕円 136"/>
        <xdr:cNvSpPr/>
      </xdr:nvSpPr>
      <xdr:spPr bwMode="auto">
        <a:xfrm>
          <a:off x="3556000" y="654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47114</xdr:rowOff>
    </xdr:from>
    <xdr:ext cx="762000" cy="259045"/>
    <xdr:sp macro="" textlink="">
      <xdr:nvSpPr>
        <xdr:cNvPr id="138" name="テキスト ボックス 137"/>
        <xdr:cNvSpPr txBox="1"/>
      </xdr:nvSpPr>
      <xdr:spPr>
        <a:xfrm>
          <a:off x="3225800" y="63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313921</xdr:rowOff>
    </xdr:from>
    <xdr:to>
      <xdr:col>15</xdr:col>
      <xdr:colOff>101600</xdr:colOff>
      <xdr:row>35</xdr:row>
      <xdr:rowOff>72621</xdr:rowOff>
    </xdr:to>
    <xdr:sp macro="" textlink="">
      <xdr:nvSpPr>
        <xdr:cNvPr id="139" name="楕円 138"/>
        <xdr:cNvSpPr/>
      </xdr:nvSpPr>
      <xdr:spPr bwMode="auto">
        <a:xfrm>
          <a:off x="2857500" y="658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82798</xdr:rowOff>
    </xdr:from>
    <xdr:ext cx="762000" cy="259045"/>
    <xdr:sp macro="" textlink="">
      <xdr:nvSpPr>
        <xdr:cNvPr id="140" name="テキスト ボックス 139"/>
        <xdr:cNvSpPr txBox="1"/>
      </xdr:nvSpPr>
      <xdr:spPr>
        <a:xfrm>
          <a:off x="2527300" y="635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123861</xdr:rowOff>
    </xdr:from>
    <xdr:to>
      <xdr:col>24</xdr:col>
      <xdr:colOff>63500</xdr:colOff>
      <xdr:row>36</xdr:row>
      <xdr:rowOff>161515</xdr:rowOff>
    </xdr:to>
    <xdr:cxnSp macro="">
      <xdr:nvCxnSpPr>
        <xdr:cNvPr id="63" name="直線コネクタ 62"/>
        <xdr:cNvCxnSpPr/>
      </xdr:nvCxnSpPr>
      <xdr:spPr>
        <a:xfrm>
          <a:off x="3797300" y="6296061"/>
          <a:ext cx="8382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123861</xdr:rowOff>
    </xdr:from>
    <xdr:to>
      <xdr:col>19</xdr:col>
      <xdr:colOff>177800</xdr:colOff>
      <xdr:row>36</xdr:row>
      <xdr:rowOff>125756</xdr:rowOff>
    </xdr:to>
    <xdr:cxnSp macro="">
      <xdr:nvCxnSpPr>
        <xdr:cNvPr id="66" name="直線コネクタ 65"/>
        <xdr:cNvCxnSpPr/>
      </xdr:nvCxnSpPr>
      <xdr:spPr>
        <a:xfrm flipV="1">
          <a:off x="2908300" y="629606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125756</xdr:rowOff>
    </xdr:from>
    <xdr:to>
      <xdr:col>15</xdr:col>
      <xdr:colOff>50800</xdr:colOff>
      <xdr:row>36</xdr:row>
      <xdr:rowOff>138100</xdr:rowOff>
    </xdr:to>
    <xdr:cxnSp macro="">
      <xdr:nvCxnSpPr>
        <xdr:cNvPr id="69" name="直線コネクタ 68"/>
        <xdr:cNvCxnSpPr/>
      </xdr:nvCxnSpPr>
      <xdr:spPr>
        <a:xfrm flipV="1">
          <a:off x="2019300" y="629795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138100</xdr:rowOff>
    </xdr:to>
    <xdr:cxnSp macro="">
      <xdr:nvCxnSpPr>
        <xdr:cNvPr id="72" name="直線コネクタ 71"/>
        <xdr:cNvCxnSpPr/>
      </xdr:nvCxnSpPr>
      <xdr:spPr>
        <a:xfrm>
          <a:off x="1130300" y="619257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110715</xdr:rowOff>
    </xdr:from>
    <xdr:to>
      <xdr:col>24</xdr:col>
      <xdr:colOff>114300</xdr:colOff>
      <xdr:row>37</xdr:row>
      <xdr:rowOff>40865</xdr:rowOff>
    </xdr:to>
    <xdr:sp macro="" textlink="">
      <xdr:nvSpPr>
        <xdr:cNvPr id="82" name="楕円 81"/>
        <xdr:cNvSpPr/>
      </xdr:nvSpPr>
      <xdr:spPr>
        <a:xfrm>
          <a:off x="4584700" y="62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89142</xdr:rowOff>
    </xdr:from>
    <xdr:ext cx="534377" cy="259045"/>
    <xdr:sp macro="" textlink="">
      <xdr:nvSpPr>
        <xdr:cNvPr id="83" name="人件費該当値テキスト"/>
        <xdr:cNvSpPr txBox="1"/>
      </xdr:nvSpPr>
      <xdr:spPr>
        <a:xfrm>
          <a:off x="4686300" y="626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73061</xdr:rowOff>
    </xdr:from>
    <xdr:to>
      <xdr:col>20</xdr:col>
      <xdr:colOff>38100</xdr:colOff>
      <xdr:row>37</xdr:row>
      <xdr:rowOff>3211</xdr:rowOff>
    </xdr:to>
    <xdr:sp macro="" textlink="">
      <xdr:nvSpPr>
        <xdr:cNvPr id="84" name="楕円 83"/>
        <xdr:cNvSpPr/>
      </xdr:nvSpPr>
      <xdr:spPr>
        <a:xfrm>
          <a:off x="3746500" y="62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165788</xdr:rowOff>
    </xdr:from>
    <xdr:ext cx="534377" cy="259045"/>
    <xdr:sp macro="" textlink="">
      <xdr:nvSpPr>
        <xdr:cNvPr id="85" name="テキスト ボックス 84"/>
        <xdr:cNvSpPr txBox="1"/>
      </xdr:nvSpPr>
      <xdr:spPr>
        <a:xfrm>
          <a:off x="3530111" y="63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74956</xdr:rowOff>
    </xdr:from>
    <xdr:to>
      <xdr:col>15</xdr:col>
      <xdr:colOff>101600</xdr:colOff>
      <xdr:row>37</xdr:row>
      <xdr:rowOff>5106</xdr:rowOff>
    </xdr:to>
    <xdr:sp macro="" textlink="">
      <xdr:nvSpPr>
        <xdr:cNvPr id="86" name="楕円 85"/>
        <xdr:cNvSpPr/>
      </xdr:nvSpPr>
      <xdr:spPr>
        <a:xfrm>
          <a:off x="2857500" y="6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167683</xdr:rowOff>
    </xdr:from>
    <xdr:ext cx="534377" cy="259045"/>
    <xdr:sp macro="" textlink="">
      <xdr:nvSpPr>
        <xdr:cNvPr id="87" name="テキスト ボックス 86"/>
        <xdr:cNvSpPr txBox="1"/>
      </xdr:nvSpPr>
      <xdr:spPr>
        <a:xfrm>
          <a:off x="2641111" y="63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87300</xdr:rowOff>
    </xdr:from>
    <xdr:to>
      <xdr:col>10</xdr:col>
      <xdr:colOff>165100</xdr:colOff>
      <xdr:row>37</xdr:row>
      <xdr:rowOff>17450</xdr:rowOff>
    </xdr:to>
    <xdr:sp macro="" textlink="">
      <xdr:nvSpPr>
        <xdr:cNvPr id="88" name="楕円 87"/>
        <xdr:cNvSpPr/>
      </xdr:nvSpPr>
      <xdr:spPr>
        <a:xfrm>
          <a:off x="1968500" y="62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33977</xdr:rowOff>
    </xdr:from>
    <xdr:ext cx="534377" cy="259045"/>
    <xdr:sp macro="" textlink="">
      <xdr:nvSpPr>
        <xdr:cNvPr id="89" name="テキスト ボックス 88"/>
        <xdr:cNvSpPr txBox="1"/>
      </xdr:nvSpPr>
      <xdr:spPr>
        <a:xfrm>
          <a:off x="1752111" y="60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90" name="楕円 89"/>
        <xdr:cNvSpPr/>
      </xdr:nvSpPr>
      <xdr:spPr>
        <a:xfrm>
          <a:off x="1079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91" name="テキスト ボックス 90"/>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15113</xdr:rowOff>
    </xdr:from>
    <xdr:to>
      <xdr:col>24</xdr:col>
      <xdr:colOff>63500</xdr:colOff>
      <xdr:row>53</xdr:row>
      <xdr:rowOff>24436</xdr:rowOff>
    </xdr:to>
    <xdr:cxnSp macro="">
      <xdr:nvCxnSpPr>
        <xdr:cNvPr id="123" name="直線コネクタ 122"/>
        <xdr:cNvCxnSpPr/>
      </xdr:nvCxnSpPr>
      <xdr:spPr>
        <a:xfrm flipV="1">
          <a:off x="3797300" y="9101963"/>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132286</xdr:rowOff>
    </xdr:from>
    <xdr:to>
      <xdr:col>19</xdr:col>
      <xdr:colOff>177800</xdr:colOff>
      <xdr:row>53</xdr:row>
      <xdr:rowOff>24436</xdr:rowOff>
    </xdr:to>
    <xdr:cxnSp macro="">
      <xdr:nvCxnSpPr>
        <xdr:cNvPr id="126" name="直線コネクタ 125"/>
        <xdr:cNvCxnSpPr/>
      </xdr:nvCxnSpPr>
      <xdr:spPr>
        <a:xfrm>
          <a:off x="2908300" y="9047686"/>
          <a:ext cx="889000" cy="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132286</xdr:rowOff>
    </xdr:from>
    <xdr:to>
      <xdr:col>15</xdr:col>
      <xdr:colOff>50800</xdr:colOff>
      <xdr:row>53</xdr:row>
      <xdr:rowOff>109149</xdr:rowOff>
    </xdr:to>
    <xdr:cxnSp macro="">
      <xdr:nvCxnSpPr>
        <xdr:cNvPr id="129" name="直線コネクタ 128"/>
        <xdr:cNvCxnSpPr/>
      </xdr:nvCxnSpPr>
      <xdr:spPr>
        <a:xfrm flipV="1">
          <a:off x="2019300" y="9047686"/>
          <a:ext cx="889000" cy="14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109149</xdr:rowOff>
    </xdr:from>
    <xdr:to>
      <xdr:col>10</xdr:col>
      <xdr:colOff>114300</xdr:colOff>
      <xdr:row>54</xdr:row>
      <xdr:rowOff>7553</xdr:rowOff>
    </xdr:to>
    <xdr:cxnSp macro="">
      <xdr:nvCxnSpPr>
        <xdr:cNvPr id="132" name="直線コネクタ 131"/>
        <xdr:cNvCxnSpPr/>
      </xdr:nvCxnSpPr>
      <xdr:spPr>
        <a:xfrm flipV="1">
          <a:off x="1130300" y="9195999"/>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135763</xdr:rowOff>
    </xdr:from>
    <xdr:to>
      <xdr:col>24</xdr:col>
      <xdr:colOff>114300</xdr:colOff>
      <xdr:row>53</xdr:row>
      <xdr:rowOff>65913</xdr:rowOff>
    </xdr:to>
    <xdr:sp macro="" textlink="">
      <xdr:nvSpPr>
        <xdr:cNvPr id="142" name="楕円 141"/>
        <xdr:cNvSpPr/>
      </xdr:nvSpPr>
      <xdr:spPr>
        <a:xfrm>
          <a:off x="4584700" y="90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158640</xdr:rowOff>
    </xdr:from>
    <xdr:ext cx="534377" cy="259045"/>
    <xdr:sp macro="" textlink="">
      <xdr:nvSpPr>
        <xdr:cNvPr id="143" name="物件費該当値テキスト"/>
        <xdr:cNvSpPr txBox="1"/>
      </xdr:nvSpPr>
      <xdr:spPr>
        <a:xfrm>
          <a:off x="4686300" y="89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145086</xdr:rowOff>
    </xdr:from>
    <xdr:to>
      <xdr:col>20</xdr:col>
      <xdr:colOff>38100</xdr:colOff>
      <xdr:row>53</xdr:row>
      <xdr:rowOff>75236</xdr:rowOff>
    </xdr:to>
    <xdr:sp macro="" textlink="">
      <xdr:nvSpPr>
        <xdr:cNvPr id="144" name="楕円 143"/>
        <xdr:cNvSpPr/>
      </xdr:nvSpPr>
      <xdr:spPr>
        <a:xfrm>
          <a:off x="3746500" y="90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91763</xdr:rowOff>
    </xdr:from>
    <xdr:ext cx="534377" cy="259045"/>
    <xdr:sp macro="" textlink="">
      <xdr:nvSpPr>
        <xdr:cNvPr id="145" name="テキスト ボックス 144"/>
        <xdr:cNvSpPr txBox="1"/>
      </xdr:nvSpPr>
      <xdr:spPr>
        <a:xfrm>
          <a:off x="3530111" y="88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81486</xdr:rowOff>
    </xdr:from>
    <xdr:to>
      <xdr:col>15</xdr:col>
      <xdr:colOff>101600</xdr:colOff>
      <xdr:row>53</xdr:row>
      <xdr:rowOff>11636</xdr:rowOff>
    </xdr:to>
    <xdr:sp macro="" textlink="">
      <xdr:nvSpPr>
        <xdr:cNvPr id="146" name="楕円 145"/>
        <xdr:cNvSpPr/>
      </xdr:nvSpPr>
      <xdr:spPr>
        <a:xfrm>
          <a:off x="2857500" y="89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28163</xdr:rowOff>
    </xdr:from>
    <xdr:ext cx="534377" cy="259045"/>
    <xdr:sp macro="" textlink="">
      <xdr:nvSpPr>
        <xdr:cNvPr id="147" name="テキスト ボックス 146"/>
        <xdr:cNvSpPr txBox="1"/>
      </xdr:nvSpPr>
      <xdr:spPr>
        <a:xfrm>
          <a:off x="2641111" y="87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58349</xdr:rowOff>
    </xdr:from>
    <xdr:to>
      <xdr:col>10</xdr:col>
      <xdr:colOff>165100</xdr:colOff>
      <xdr:row>53</xdr:row>
      <xdr:rowOff>159949</xdr:rowOff>
    </xdr:to>
    <xdr:sp macro="" textlink="">
      <xdr:nvSpPr>
        <xdr:cNvPr id="148" name="楕円 147"/>
        <xdr:cNvSpPr/>
      </xdr:nvSpPr>
      <xdr:spPr>
        <a:xfrm>
          <a:off x="1968500" y="91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5026</xdr:rowOff>
    </xdr:from>
    <xdr:ext cx="534377" cy="259045"/>
    <xdr:sp macro="" textlink="">
      <xdr:nvSpPr>
        <xdr:cNvPr id="149" name="テキスト ボックス 148"/>
        <xdr:cNvSpPr txBox="1"/>
      </xdr:nvSpPr>
      <xdr:spPr>
        <a:xfrm>
          <a:off x="1752111" y="89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128203</xdr:rowOff>
    </xdr:from>
    <xdr:to>
      <xdr:col>6</xdr:col>
      <xdr:colOff>38100</xdr:colOff>
      <xdr:row>54</xdr:row>
      <xdr:rowOff>58353</xdr:rowOff>
    </xdr:to>
    <xdr:sp macro="" textlink="">
      <xdr:nvSpPr>
        <xdr:cNvPr id="150" name="楕円 149"/>
        <xdr:cNvSpPr/>
      </xdr:nvSpPr>
      <xdr:spPr>
        <a:xfrm>
          <a:off x="1079500" y="9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74880</xdr:rowOff>
    </xdr:from>
    <xdr:ext cx="534377" cy="259045"/>
    <xdr:sp macro="" textlink="">
      <xdr:nvSpPr>
        <xdr:cNvPr id="151" name="テキスト ボックス 150"/>
        <xdr:cNvSpPr txBox="1"/>
      </xdr:nvSpPr>
      <xdr:spPr>
        <a:xfrm>
          <a:off x="863111" y="89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80607</xdr:rowOff>
    </xdr:from>
    <xdr:to>
      <xdr:col>24</xdr:col>
      <xdr:colOff>63500</xdr:colOff>
      <xdr:row>72</xdr:row>
      <xdr:rowOff>155679</xdr:rowOff>
    </xdr:to>
    <xdr:cxnSp macro="">
      <xdr:nvCxnSpPr>
        <xdr:cNvPr id="178" name="直線コネクタ 177"/>
        <xdr:cNvCxnSpPr/>
      </xdr:nvCxnSpPr>
      <xdr:spPr>
        <a:xfrm flipV="1">
          <a:off x="3797300" y="12253557"/>
          <a:ext cx="838200" cy="2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155679</xdr:rowOff>
    </xdr:from>
    <xdr:to>
      <xdr:col>19</xdr:col>
      <xdr:colOff>177800</xdr:colOff>
      <xdr:row>74</xdr:row>
      <xdr:rowOff>156616</xdr:rowOff>
    </xdr:to>
    <xdr:cxnSp macro="">
      <xdr:nvCxnSpPr>
        <xdr:cNvPr id="181" name="直線コネクタ 180"/>
        <xdr:cNvCxnSpPr/>
      </xdr:nvCxnSpPr>
      <xdr:spPr>
        <a:xfrm flipV="1">
          <a:off x="2908300" y="12500079"/>
          <a:ext cx="889000" cy="34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29104</xdr:rowOff>
    </xdr:from>
    <xdr:to>
      <xdr:col>15</xdr:col>
      <xdr:colOff>50800</xdr:colOff>
      <xdr:row>74</xdr:row>
      <xdr:rowOff>156616</xdr:rowOff>
    </xdr:to>
    <xdr:cxnSp macro="">
      <xdr:nvCxnSpPr>
        <xdr:cNvPr id="184" name="直線コネクタ 183"/>
        <xdr:cNvCxnSpPr/>
      </xdr:nvCxnSpPr>
      <xdr:spPr>
        <a:xfrm>
          <a:off x="2019300" y="12202054"/>
          <a:ext cx="889000" cy="64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29104</xdr:rowOff>
    </xdr:from>
    <xdr:to>
      <xdr:col>10</xdr:col>
      <xdr:colOff>114300</xdr:colOff>
      <xdr:row>74</xdr:row>
      <xdr:rowOff>14153</xdr:rowOff>
    </xdr:to>
    <xdr:cxnSp macro="">
      <xdr:nvCxnSpPr>
        <xdr:cNvPr id="187" name="直線コネクタ 186"/>
        <xdr:cNvCxnSpPr/>
      </xdr:nvCxnSpPr>
      <xdr:spPr>
        <a:xfrm flipV="1">
          <a:off x="1130300" y="12202054"/>
          <a:ext cx="889000" cy="49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29807</xdr:rowOff>
    </xdr:from>
    <xdr:to>
      <xdr:col>24</xdr:col>
      <xdr:colOff>114300</xdr:colOff>
      <xdr:row>71</xdr:row>
      <xdr:rowOff>131407</xdr:rowOff>
    </xdr:to>
    <xdr:sp macro="" textlink="">
      <xdr:nvSpPr>
        <xdr:cNvPr id="197" name="楕円 196"/>
        <xdr:cNvSpPr/>
      </xdr:nvSpPr>
      <xdr:spPr>
        <a:xfrm>
          <a:off x="4584700" y="122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154284</xdr:rowOff>
    </xdr:from>
    <xdr:ext cx="534377" cy="259045"/>
    <xdr:sp macro="" textlink="">
      <xdr:nvSpPr>
        <xdr:cNvPr id="198" name="維持補修費該当値テキスト"/>
        <xdr:cNvSpPr txBox="1"/>
      </xdr:nvSpPr>
      <xdr:spPr>
        <a:xfrm>
          <a:off x="4686300" y="121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104879</xdr:rowOff>
    </xdr:from>
    <xdr:to>
      <xdr:col>20</xdr:col>
      <xdr:colOff>38100</xdr:colOff>
      <xdr:row>73</xdr:row>
      <xdr:rowOff>35029</xdr:rowOff>
    </xdr:to>
    <xdr:sp macro="" textlink="">
      <xdr:nvSpPr>
        <xdr:cNvPr id="199" name="楕円 198"/>
        <xdr:cNvSpPr/>
      </xdr:nvSpPr>
      <xdr:spPr>
        <a:xfrm>
          <a:off x="3746500" y="12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51556</xdr:rowOff>
    </xdr:from>
    <xdr:ext cx="534377" cy="259045"/>
    <xdr:sp macro="" textlink="">
      <xdr:nvSpPr>
        <xdr:cNvPr id="200" name="テキスト ボックス 199"/>
        <xdr:cNvSpPr txBox="1"/>
      </xdr:nvSpPr>
      <xdr:spPr>
        <a:xfrm>
          <a:off x="3530111" y="122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105816</xdr:rowOff>
    </xdr:from>
    <xdr:to>
      <xdr:col>15</xdr:col>
      <xdr:colOff>101600</xdr:colOff>
      <xdr:row>75</xdr:row>
      <xdr:rowOff>35966</xdr:rowOff>
    </xdr:to>
    <xdr:sp macro="" textlink="">
      <xdr:nvSpPr>
        <xdr:cNvPr id="201" name="楕円 200"/>
        <xdr:cNvSpPr/>
      </xdr:nvSpPr>
      <xdr:spPr>
        <a:xfrm>
          <a:off x="2857500" y="127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52493</xdr:rowOff>
    </xdr:from>
    <xdr:ext cx="534377" cy="259045"/>
    <xdr:sp macro="" textlink="">
      <xdr:nvSpPr>
        <xdr:cNvPr id="202" name="テキスト ボックス 201"/>
        <xdr:cNvSpPr txBox="1"/>
      </xdr:nvSpPr>
      <xdr:spPr>
        <a:xfrm>
          <a:off x="2641111" y="125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149754</xdr:rowOff>
    </xdr:from>
    <xdr:to>
      <xdr:col>10</xdr:col>
      <xdr:colOff>165100</xdr:colOff>
      <xdr:row>71</xdr:row>
      <xdr:rowOff>79904</xdr:rowOff>
    </xdr:to>
    <xdr:sp macro="" textlink="">
      <xdr:nvSpPr>
        <xdr:cNvPr id="203" name="楕円 202"/>
        <xdr:cNvSpPr/>
      </xdr:nvSpPr>
      <xdr:spPr>
        <a:xfrm>
          <a:off x="1968500" y="1215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96431</xdr:rowOff>
    </xdr:from>
    <xdr:ext cx="534377" cy="259045"/>
    <xdr:sp macro="" textlink="">
      <xdr:nvSpPr>
        <xdr:cNvPr id="204" name="テキスト ボックス 203"/>
        <xdr:cNvSpPr txBox="1"/>
      </xdr:nvSpPr>
      <xdr:spPr>
        <a:xfrm>
          <a:off x="1752111" y="1192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134803</xdr:rowOff>
    </xdr:from>
    <xdr:to>
      <xdr:col>6</xdr:col>
      <xdr:colOff>38100</xdr:colOff>
      <xdr:row>74</xdr:row>
      <xdr:rowOff>64953</xdr:rowOff>
    </xdr:to>
    <xdr:sp macro="" textlink="">
      <xdr:nvSpPr>
        <xdr:cNvPr id="205" name="楕円 204"/>
        <xdr:cNvSpPr/>
      </xdr:nvSpPr>
      <xdr:spPr>
        <a:xfrm>
          <a:off x="1079500" y="12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81480</xdr:rowOff>
    </xdr:from>
    <xdr:ext cx="534377" cy="259045"/>
    <xdr:sp macro="" textlink="">
      <xdr:nvSpPr>
        <xdr:cNvPr id="206" name="テキスト ボックス 205"/>
        <xdr:cNvSpPr txBox="1"/>
      </xdr:nvSpPr>
      <xdr:spPr>
        <a:xfrm>
          <a:off x="863111" y="124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7544</xdr:rowOff>
    </xdr:from>
    <xdr:to>
      <xdr:col>24</xdr:col>
      <xdr:colOff>63500</xdr:colOff>
      <xdr:row>97</xdr:row>
      <xdr:rowOff>31992</xdr:rowOff>
    </xdr:to>
    <xdr:cxnSp macro="">
      <xdr:nvCxnSpPr>
        <xdr:cNvPr id="236" name="直線コネクタ 235"/>
        <xdr:cNvCxnSpPr/>
      </xdr:nvCxnSpPr>
      <xdr:spPr>
        <a:xfrm flipV="1">
          <a:off x="3797300" y="16638194"/>
          <a:ext cx="8382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31992</xdr:rowOff>
    </xdr:from>
    <xdr:to>
      <xdr:col>19</xdr:col>
      <xdr:colOff>177800</xdr:colOff>
      <xdr:row>97</xdr:row>
      <xdr:rowOff>150724</xdr:rowOff>
    </xdr:to>
    <xdr:cxnSp macro="">
      <xdr:nvCxnSpPr>
        <xdr:cNvPr id="239" name="直線コネクタ 238"/>
        <xdr:cNvCxnSpPr/>
      </xdr:nvCxnSpPr>
      <xdr:spPr>
        <a:xfrm flipV="1">
          <a:off x="2908300" y="16662642"/>
          <a:ext cx="889000" cy="1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150724</xdr:rowOff>
    </xdr:from>
    <xdr:to>
      <xdr:col>15</xdr:col>
      <xdr:colOff>50800</xdr:colOff>
      <xdr:row>98</xdr:row>
      <xdr:rowOff>24879</xdr:rowOff>
    </xdr:to>
    <xdr:cxnSp macro="">
      <xdr:nvCxnSpPr>
        <xdr:cNvPr id="242" name="直線コネクタ 241"/>
        <xdr:cNvCxnSpPr/>
      </xdr:nvCxnSpPr>
      <xdr:spPr>
        <a:xfrm flipV="1">
          <a:off x="2019300" y="1678137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24879</xdr:rowOff>
    </xdr:from>
    <xdr:to>
      <xdr:col>10</xdr:col>
      <xdr:colOff>114300</xdr:colOff>
      <xdr:row>98</xdr:row>
      <xdr:rowOff>99707</xdr:rowOff>
    </xdr:to>
    <xdr:cxnSp macro="">
      <xdr:nvCxnSpPr>
        <xdr:cNvPr id="245" name="直線コネクタ 244"/>
        <xdr:cNvCxnSpPr/>
      </xdr:nvCxnSpPr>
      <xdr:spPr>
        <a:xfrm flipV="1">
          <a:off x="1130300" y="16826979"/>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128194</xdr:rowOff>
    </xdr:from>
    <xdr:to>
      <xdr:col>24</xdr:col>
      <xdr:colOff>114300</xdr:colOff>
      <xdr:row>97</xdr:row>
      <xdr:rowOff>58344</xdr:rowOff>
    </xdr:to>
    <xdr:sp macro="" textlink="">
      <xdr:nvSpPr>
        <xdr:cNvPr id="255" name="楕円 254"/>
        <xdr:cNvSpPr/>
      </xdr:nvSpPr>
      <xdr:spPr>
        <a:xfrm>
          <a:off x="4584700" y="165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106621</xdr:rowOff>
    </xdr:from>
    <xdr:ext cx="534377" cy="259045"/>
    <xdr:sp macro="" textlink="">
      <xdr:nvSpPr>
        <xdr:cNvPr id="256" name="扶助費該当値テキスト"/>
        <xdr:cNvSpPr txBox="1"/>
      </xdr:nvSpPr>
      <xdr:spPr>
        <a:xfrm>
          <a:off x="4686300" y="165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152642</xdr:rowOff>
    </xdr:from>
    <xdr:to>
      <xdr:col>20</xdr:col>
      <xdr:colOff>38100</xdr:colOff>
      <xdr:row>97</xdr:row>
      <xdr:rowOff>82792</xdr:rowOff>
    </xdr:to>
    <xdr:sp macro="" textlink="">
      <xdr:nvSpPr>
        <xdr:cNvPr id="257" name="楕円 256"/>
        <xdr:cNvSpPr/>
      </xdr:nvSpPr>
      <xdr:spPr>
        <a:xfrm>
          <a:off x="3746500" y="166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73919</xdr:rowOff>
    </xdr:from>
    <xdr:ext cx="534377" cy="259045"/>
    <xdr:sp macro="" textlink="">
      <xdr:nvSpPr>
        <xdr:cNvPr id="258" name="テキスト ボックス 257"/>
        <xdr:cNvSpPr txBox="1"/>
      </xdr:nvSpPr>
      <xdr:spPr>
        <a:xfrm>
          <a:off x="3530111" y="167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99924</xdr:rowOff>
    </xdr:from>
    <xdr:to>
      <xdr:col>15</xdr:col>
      <xdr:colOff>101600</xdr:colOff>
      <xdr:row>98</xdr:row>
      <xdr:rowOff>30074</xdr:rowOff>
    </xdr:to>
    <xdr:sp macro="" textlink="">
      <xdr:nvSpPr>
        <xdr:cNvPr id="259" name="楕円 258"/>
        <xdr:cNvSpPr/>
      </xdr:nvSpPr>
      <xdr:spPr>
        <a:xfrm>
          <a:off x="2857500" y="167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21201</xdr:rowOff>
    </xdr:from>
    <xdr:ext cx="534377" cy="259045"/>
    <xdr:sp macro="" textlink="">
      <xdr:nvSpPr>
        <xdr:cNvPr id="260" name="テキスト ボックス 259"/>
        <xdr:cNvSpPr txBox="1"/>
      </xdr:nvSpPr>
      <xdr:spPr>
        <a:xfrm>
          <a:off x="2641111" y="168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145529</xdr:rowOff>
    </xdr:from>
    <xdr:to>
      <xdr:col>10</xdr:col>
      <xdr:colOff>165100</xdr:colOff>
      <xdr:row>98</xdr:row>
      <xdr:rowOff>75679</xdr:rowOff>
    </xdr:to>
    <xdr:sp macro="" textlink="">
      <xdr:nvSpPr>
        <xdr:cNvPr id="261" name="楕円 260"/>
        <xdr:cNvSpPr/>
      </xdr:nvSpPr>
      <xdr:spPr>
        <a:xfrm>
          <a:off x="1968500" y="16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66806</xdr:rowOff>
    </xdr:from>
    <xdr:ext cx="534377" cy="259045"/>
    <xdr:sp macro="" textlink="">
      <xdr:nvSpPr>
        <xdr:cNvPr id="262" name="テキスト ボックス 261"/>
        <xdr:cNvSpPr txBox="1"/>
      </xdr:nvSpPr>
      <xdr:spPr>
        <a:xfrm>
          <a:off x="1752111" y="16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48907</xdr:rowOff>
    </xdr:from>
    <xdr:to>
      <xdr:col>6</xdr:col>
      <xdr:colOff>38100</xdr:colOff>
      <xdr:row>98</xdr:row>
      <xdr:rowOff>150507</xdr:rowOff>
    </xdr:to>
    <xdr:sp macro="" textlink="">
      <xdr:nvSpPr>
        <xdr:cNvPr id="263" name="楕円 262"/>
        <xdr:cNvSpPr/>
      </xdr:nvSpPr>
      <xdr:spPr>
        <a:xfrm>
          <a:off x="1079500" y="168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141634</xdr:rowOff>
    </xdr:from>
    <xdr:ext cx="534377" cy="259045"/>
    <xdr:sp macro="" textlink="">
      <xdr:nvSpPr>
        <xdr:cNvPr id="264" name="テキスト ボックス 263"/>
        <xdr:cNvSpPr txBox="1"/>
      </xdr:nvSpPr>
      <xdr:spPr>
        <a:xfrm>
          <a:off x="863111" y="169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5708</xdr:rowOff>
    </xdr:from>
    <xdr:to>
      <xdr:col>55</xdr:col>
      <xdr:colOff>0</xdr:colOff>
      <xdr:row>35</xdr:row>
      <xdr:rowOff>23440</xdr:rowOff>
    </xdr:to>
    <xdr:cxnSp macro="">
      <xdr:nvCxnSpPr>
        <xdr:cNvPr id="296" name="直線コネクタ 295"/>
        <xdr:cNvCxnSpPr/>
      </xdr:nvCxnSpPr>
      <xdr:spPr>
        <a:xfrm flipV="1">
          <a:off x="9639300" y="6006458"/>
          <a:ext cx="8382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23440</xdr:rowOff>
    </xdr:from>
    <xdr:to>
      <xdr:col>50</xdr:col>
      <xdr:colOff>114300</xdr:colOff>
      <xdr:row>35</xdr:row>
      <xdr:rowOff>35263</xdr:rowOff>
    </xdr:to>
    <xdr:cxnSp macro="">
      <xdr:nvCxnSpPr>
        <xdr:cNvPr id="299" name="直線コネクタ 298"/>
        <xdr:cNvCxnSpPr/>
      </xdr:nvCxnSpPr>
      <xdr:spPr>
        <a:xfrm flipV="1">
          <a:off x="8750300" y="6024190"/>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35263</xdr:rowOff>
    </xdr:from>
    <xdr:to>
      <xdr:col>45</xdr:col>
      <xdr:colOff>177800</xdr:colOff>
      <xdr:row>35</xdr:row>
      <xdr:rowOff>121918</xdr:rowOff>
    </xdr:to>
    <xdr:cxnSp macro="">
      <xdr:nvCxnSpPr>
        <xdr:cNvPr id="302" name="直線コネクタ 301"/>
        <xdr:cNvCxnSpPr/>
      </xdr:nvCxnSpPr>
      <xdr:spPr>
        <a:xfrm flipV="1">
          <a:off x="7861300" y="6036013"/>
          <a:ext cx="889000" cy="8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121918</xdr:rowOff>
    </xdr:from>
    <xdr:to>
      <xdr:col>41</xdr:col>
      <xdr:colOff>50800</xdr:colOff>
      <xdr:row>35</xdr:row>
      <xdr:rowOff>161466</xdr:rowOff>
    </xdr:to>
    <xdr:cxnSp macro="">
      <xdr:nvCxnSpPr>
        <xdr:cNvPr id="305" name="直線コネクタ 304"/>
        <xdr:cNvCxnSpPr/>
      </xdr:nvCxnSpPr>
      <xdr:spPr>
        <a:xfrm flipV="1">
          <a:off x="6972300" y="612266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126358</xdr:rowOff>
    </xdr:from>
    <xdr:to>
      <xdr:col>55</xdr:col>
      <xdr:colOff>50800</xdr:colOff>
      <xdr:row>35</xdr:row>
      <xdr:rowOff>56508</xdr:rowOff>
    </xdr:to>
    <xdr:sp macro="" textlink="">
      <xdr:nvSpPr>
        <xdr:cNvPr id="315" name="楕円 314"/>
        <xdr:cNvSpPr/>
      </xdr:nvSpPr>
      <xdr:spPr>
        <a:xfrm>
          <a:off x="10426700" y="59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149235</xdr:rowOff>
    </xdr:from>
    <xdr:ext cx="534377" cy="259045"/>
    <xdr:sp macro="" textlink="">
      <xdr:nvSpPr>
        <xdr:cNvPr id="316" name="補助費等該当値テキスト"/>
        <xdr:cNvSpPr txBox="1"/>
      </xdr:nvSpPr>
      <xdr:spPr>
        <a:xfrm>
          <a:off x="10528300" y="580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144090</xdr:rowOff>
    </xdr:from>
    <xdr:to>
      <xdr:col>50</xdr:col>
      <xdr:colOff>165100</xdr:colOff>
      <xdr:row>35</xdr:row>
      <xdr:rowOff>74240</xdr:rowOff>
    </xdr:to>
    <xdr:sp macro="" textlink="">
      <xdr:nvSpPr>
        <xdr:cNvPr id="317" name="楕円 316"/>
        <xdr:cNvSpPr/>
      </xdr:nvSpPr>
      <xdr:spPr>
        <a:xfrm>
          <a:off x="9588500" y="59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90767</xdr:rowOff>
    </xdr:from>
    <xdr:ext cx="534377" cy="259045"/>
    <xdr:sp macro="" textlink="">
      <xdr:nvSpPr>
        <xdr:cNvPr id="318" name="テキスト ボックス 317"/>
        <xdr:cNvSpPr txBox="1"/>
      </xdr:nvSpPr>
      <xdr:spPr>
        <a:xfrm>
          <a:off x="9372111" y="5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155913</xdr:rowOff>
    </xdr:from>
    <xdr:to>
      <xdr:col>46</xdr:col>
      <xdr:colOff>38100</xdr:colOff>
      <xdr:row>35</xdr:row>
      <xdr:rowOff>86063</xdr:rowOff>
    </xdr:to>
    <xdr:sp macro="" textlink="">
      <xdr:nvSpPr>
        <xdr:cNvPr id="319" name="楕円 318"/>
        <xdr:cNvSpPr/>
      </xdr:nvSpPr>
      <xdr:spPr>
        <a:xfrm>
          <a:off x="8699500" y="59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102590</xdr:rowOff>
    </xdr:from>
    <xdr:ext cx="534377" cy="259045"/>
    <xdr:sp macro="" textlink="">
      <xdr:nvSpPr>
        <xdr:cNvPr id="320" name="テキスト ボックス 319"/>
        <xdr:cNvSpPr txBox="1"/>
      </xdr:nvSpPr>
      <xdr:spPr>
        <a:xfrm>
          <a:off x="8483111" y="576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71118</xdr:rowOff>
    </xdr:from>
    <xdr:to>
      <xdr:col>41</xdr:col>
      <xdr:colOff>101600</xdr:colOff>
      <xdr:row>36</xdr:row>
      <xdr:rowOff>1268</xdr:rowOff>
    </xdr:to>
    <xdr:sp macro="" textlink="">
      <xdr:nvSpPr>
        <xdr:cNvPr id="321" name="楕円 320"/>
        <xdr:cNvSpPr/>
      </xdr:nvSpPr>
      <xdr:spPr>
        <a:xfrm>
          <a:off x="7810500" y="60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17795</xdr:rowOff>
    </xdr:from>
    <xdr:ext cx="534377" cy="259045"/>
    <xdr:sp macro="" textlink="">
      <xdr:nvSpPr>
        <xdr:cNvPr id="322" name="テキスト ボックス 321"/>
        <xdr:cNvSpPr txBox="1"/>
      </xdr:nvSpPr>
      <xdr:spPr>
        <a:xfrm>
          <a:off x="7594111" y="58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110666</xdr:rowOff>
    </xdr:from>
    <xdr:to>
      <xdr:col>36</xdr:col>
      <xdr:colOff>165100</xdr:colOff>
      <xdr:row>36</xdr:row>
      <xdr:rowOff>40816</xdr:rowOff>
    </xdr:to>
    <xdr:sp macro="" textlink="">
      <xdr:nvSpPr>
        <xdr:cNvPr id="323" name="楕円 322"/>
        <xdr:cNvSpPr/>
      </xdr:nvSpPr>
      <xdr:spPr>
        <a:xfrm>
          <a:off x="6921500" y="61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57343</xdr:rowOff>
    </xdr:from>
    <xdr:ext cx="534377" cy="259045"/>
    <xdr:sp macro="" textlink="">
      <xdr:nvSpPr>
        <xdr:cNvPr id="324" name="テキスト ボックス 323"/>
        <xdr:cNvSpPr txBox="1"/>
      </xdr:nvSpPr>
      <xdr:spPr>
        <a:xfrm>
          <a:off x="6705111" y="588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143521</xdr:rowOff>
    </xdr:from>
    <xdr:to>
      <xdr:col>55</xdr:col>
      <xdr:colOff>0</xdr:colOff>
      <xdr:row>52</xdr:row>
      <xdr:rowOff>140919</xdr:rowOff>
    </xdr:to>
    <xdr:cxnSp macro="">
      <xdr:nvCxnSpPr>
        <xdr:cNvPr id="355" name="直線コネクタ 354"/>
        <xdr:cNvCxnSpPr/>
      </xdr:nvCxnSpPr>
      <xdr:spPr>
        <a:xfrm flipV="1">
          <a:off x="9639300" y="8544571"/>
          <a:ext cx="838200" cy="5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63435</xdr:rowOff>
    </xdr:from>
    <xdr:to>
      <xdr:col>50</xdr:col>
      <xdr:colOff>114300</xdr:colOff>
      <xdr:row>52</xdr:row>
      <xdr:rowOff>140919</xdr:rowOff>
    </xdr:to>
    <xdr:cxnSp macro="">
      <xdr:nvCxnSpPr>
        <xdr:cNvPr id="358" name="直線コネクタ 357"/>
        <xdr:cNvCxnSpPr/>
      </xdr:nvCxnSpPr>
      <xdr:spPr>
        <a:xfrm>
          <a:off x="8750300" y="8635935"/>
          <a:ext cx="889000" cy="4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63435</xdr:rowOff>
    </xdr:from>
    <xdr:to>
      <xdr:col>45</xdr:col>
      <xdr:colOff>177800</xdr:colOff>
      <xdr:row>51</xdr:row>
      <xdr:rowOff>159382</xdr:rowOff>
    </xdr:to>
    <xdr:cxnSp macro="">
      <xdr:nvCxnSpPr>
        <xdr:cNvPr id="361" name="直線コネクタ 360"/>
        <xdr:cNvCxnSpPr/>
      </xdr:nvCxnSpPr>
      <xdr:spPr>
        <a:xfrm flipV="1">
          <a:off x="7861300" y="8635935"/>
          <a:ext cx="889000" cy="26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103767</xdr:rowOff>
    </xdr:from>
    <xdr:to>
      <xdr:col>41</xdr:col>
      <xdr:colOff>50800</xdr:colOff>
      <xdr:row>51</xdr:row>
      <xdr:rowOff>159382</xdr:rowOff>
    </xdr:to>
    <xdr:cxnSp macro="">
      <xdr:nvCxnSpPr>
        <xdr:cNvPr id="364" name="直線コネクタ 363"/>
        <xdr:cNvCxnSpPr/>
      </xdr:nvCxnSpPr>
      <xdr:spPr>
        <a:xfrm>
          <a:off x="6972300" y="8676267"/>
          <a:ext cx="889000" cy="2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92721</xdr:rowOff>
    </xdr:from>
    <xdr:to>
      <xdr:col>55</xdr:col>
      <xdr:colOff>50800</xdr:colOff>
      <xdr:row>50</xdr:row>
      <xdr:rowOff>22871</xdr:rowOff>
    </xdr:to>
    <xdr:sp macro="" textlink="">
      <xdr:nvSpPr>
        <xdr:cNvPr id="374" name="楕円 373"/>
        <xdr:cNvSpPr/>
      </xdr:nvSpPr>
      <xdr:spPr>
        <a:xfrm>
          <a:off x="10426700" y="84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7648</xdr:rowOff>
    </xdr:from>
    <xdr:ext cx="599010" cy="259045"/>
    <xdr:sp macro="" textlink="">
      <xdr:nvSpPr>
        <xdr:cNvPr id="375" name="普通建設事業費該当値テキスト"/>
        <xdr:cNvSpPr txBox="1"/>
      </xdr:nvSpPr>
      <xdr:spPr>
        <a:xfrm>
          <a:off x="10528300" y="840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90119</xdr:rowOff>
    </xdr:from>
    <xdr:to>
      <xdr:col>50</xdr:col>
      <xdr:colOff>165100</xdr:colOff>
      <xdr:row>53</xdr:row>
      <xdr:rowOff>20269</xdr:rowOff>
    </xdr:to>
    <xdr:sp macro="" textlink="">
      <xdr:nvSpPr>
        <xdr:cNvPr id="376" name="楕円 375"/>
        <xdr:cNvSpPr/>
      </xdr:nvSpPr>
      <xdr:spPr>
        <a:xfrm>
          <a:off x="9588500" y="9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36796</xdr:rowOff>
    </xdr:from>
    <xdr:ext cx="599010" cy="259045"/>
    <xdr:sp macro="" textlink="">
      <xdr:nvSpPr>
        <xdr:cNvPr id="377" name="テキスト ボックス 376"/>
        <xdr:cNvSpPr txBox="1"/>
      </xdr:nvSpPr>
      <xdr:spPr>
        <a:xfrm>
          <a:off x="9339795" y="87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12635</xdr:rowOff>
    </xdr:from>
    <xdr:to>
      <xdr:col>46</xdr:col>
      <xdr:colOff>38100</xdr:colOff>
      <xdr:row>50</xdr:row>
      <xdr:rowOff>114235</xdr:rowOff>
    </xdr:to>
    <xdr:sp macro="" textlink="">
      <xdr:nvSpPr>
        <xdr:cNvPr id="378" name="楕円 377"/>
        <xdr:cNvSpPr/>
      </xdr:nvSpPr>
      <xdr:spPr>
        <a:xfrm>
          <a:off x="8699500" y="85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130762</xdr:rowOff>
    </xdr:from>
    <xdr:ext cx="599010" cy="259045"/>
    <xdr:sp macro="" textlink="">
      <xdr:nvSpPr>
        <xdr:cNvPr id="379" name="テキスト ボックス 378"/>
        <xdr:cNvSpPr txBox="1"/>
      </xdr:nvSpPr>
      <xdr:spPr>
        <a:xfrm>
          <a:off x="8450795" y="83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108582</xdr:rowOff>
    </xdr:from>
    <xdr:to>
      <xdr:col>41</xdr:col>
      <xdr:colOff>101600</xdr:colOff>
      <xdr:row>52</xdr:row>
      <xdr:rowOff>38732</xdr:rowOff>
    </xdr:to>
    <xdr:sp macro="" textlink="">
      <xdr:nvSpPr>
        <xdr:cNvPr id="380" name="楕円 379"/>
        <xdr:cNvSpPr/>
      </xdr:nvSpPr>
      <xdr:spPr>
        <a:xfrm>
          <a:off x="7810500" y="88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55259</xdr:rowOff>
    </xdr:from>
    <xdr:ext cx="599010" cy="259045"/>
    <xdr:sp macro="" textlink="">
      <xdr:nvSpPr>
        <xdr:cNvPr id="381" name="テキスト ボックス 380"/>
        <xdr:cNvSpPr txBox="1"/>
      </xdr:nvSpPr>
      <xdr:spPr>
        <a:xfrm>
          <a:off x="7561795" y="86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52967</xdr:rowOff>
    </xdr:from>
    <xdr:to>
      <xdr:col>36</xdr:col>
      <xdr:colOff>165100</xdr:colOff>
      <xdr:row>50</xdr:row>
      <xdr:rowOff>154567</xdr:rowOff>
    </xdr:to>
    <xdr:sp macro="" textlink="">
      <xdr:nvSpPr>
        <xdr:cNvPr id="382" name="楕円 381"/>
        <xdr:cNvSpPr/>
      </xdr:nvSpPr>
      <xdr:spPr>
        <a:xfrm>
          <a:off x="6921500" y="86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171094</xdr:rowOff>
    </xdr:from>
    <xdr:ext cx="599010" cy="259045"/>
    <xdr:sp macro="" textlink="">
      <xdr:nvSpPr>
        <xdr:cNvPr id="383" name="テキスト ボックス 382"/>
        <xdr:cNvSpPr txBox="1"/>
      </xdr:nvSpPr>
      <xdr:spPr>
        <a:xfrm>
          <a:off x="6672795" y="84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81483</xdr:rowOff>
    </xdr:from>
    <xdr:to>
      <xdr:col>55</xdr:col>
      <xdr:colOff>0</xdr:colOff>
      <xdr:row>78</xdr:row>
      <xdr:rowOff>161341</xdr:rowOff>
    </xdr:to>
    <xdr:cxnSp macro="">
      <xdr:nvCxnSpPr>
        <xdr:cNvPr id="414" name="直線コネクタ 413"/>
        <xdr:cNvCxnSpPr/>
      </xdr:nvCxnSpPr>
      <xdr:spPr>
        <a:xfrm flipV="1">
          <a:off x="9639300" y="13454583"/>
          <a:ext cx="8382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127976</xdr:rowOff>
    </xdr:from>
    <xdr:to>
      <xdr:col>50</xdr:col>
      <xdr:colOff>114300</xdr:colOff>
      <xdr:row>78</xdr:row>
      <xdr:rowOff>161341</xdr:rowOff>
    </xdr:to>
    <xdr:cxnSp macro="">
      <xdr:nvCxnSpPr>
        <xdr:cNvPr id="417" name="直線コネクタ 416"/>
        <xdr:cNvCxnSpPr/>
      </xdr:nvCxnSpPr>
      <xdr:spPr>
        <a:xfrm>
          <a:off x="8750300" y="12986726"/>
          <a:ext cx="889000" cy="54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127976</xdr:rowOff>
    </xdr:from>
    <xdr:to>
      <xdr:col>45</xdr:col>
      <xdr:colOff>177800</xdr:colOff>
      <xdr:row>77</xdr:row>
      <xdr:rowOff>155429</xdr:rowOff>
    </xdr:to>
    <xdr:cxnSp macro="">
      <xdr:nvCxnSpPr>
        <xdr:cNvPr id="420" name="直線コネクタ 419"/>
        <xdr:cNvCxnSpPr/>
      </xdr:nvCxnSpPr>
      <xdr:spPr>
        <a:xfrm flipV="1">
          <a:off x="7861300" y="12986726"/>
          <a:ext cx="889000" cy="37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30683</xdr:rowOff>
    </xdr:from>
    <xdr:to>
      <xdr:col>55</xdr:col>
      <xdr:colOff>50800</xdr:colOff>
      <xdr:row>78</xdr:row>
      <xdr:rowOff>132283</xdr:rowOff>
    </xdr:to>
    <xdr:sp macro="" textlink="">
      <xdr:nvSpPr>
        <xdr:cNvPr id="430" name="楕円 429"/>
        <xdr:cNvSpPr/>
      </xdr:nvSpPr>
      <xdr:spPr>
        <a:xfrm>
          <a:off x="10426700" y="134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9110</xdr:rowOff>
    </xdr:from>
    <xdr:ext cx="534377" cy="259045"/>
    <xdr:sp macro="" textlink="">
      <xdr:nvSpPr>
        <xdr:cNvPr id="431" name="普通建設事業費 （ うち新規整備　）該当値テキスト"/>
        <xdr:cNvSpPr txBox="1"/>
      </xdr:nvSpPr>
      <xdr:spPr>
        <a:xfrm>
          <a:off x="10528300" y="1338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110541</xdr:rowOff>
    </xdr:from>
    <xdr:to>
      <xdr:col>50</xdr:col>
      <xdr:colOff>165100</xdr:colOff>
      <xdr:row>79</xdr:row>
      <xdr:rowOff>40691</xdr:rowOff>
    </xdr:to>
    <xdr:sp macro="" textlink="">
      <xdr:nvSpPr>
        <xdr:cNvPr id="432" name="楕円 431"/>
        <xdr:cNvSpPr/>
      </xdr:nvSpPr>
      <xdr:spPr>
        <a:xfrm>
          <a:off x="9588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31818</xdr:rowOff>
    </xdr:from>
    <xdr:ext cx="534377" cy="259045"/>
    <xdr:sp macro="" textlink="">
      <xdr:nvSpPr>
        <xdr:cNvPr id="433" name="テキスト ボックス 432"/>
        <xdr:cNvSpPr txBox="1"/>
      </xdr:nvSpPr>
      <xdr:spPr>
        <a:xfrm>
          <a:off x="9372111" y="1357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77176</xdr:rowOff>
    </xdr:from>
    <xdr:to>
      <xdr:col>46</xdr:col>
      <xdr:colOff>38100</xdr:colOff>
      <xdr:row>76</xdr:row>
      <xdr:rowOff>7327</xdr:rowOff>
    </xdr:to>
    <xdr:sp macro="" textlink="">
      <xdr:nvSpPr>
        <xdr:cNvPr id="434" name="楕円 433"/>
        <xdr:cNvSpPr/>
      </xdr:nvSpPr>
      <xdr:spPr>
        <a:xfrm>
          <a:off x="8699500" y="12935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23853</xdr:rowOff>
    </xdr:from>
    <xdr:ext cx="534377" cy="259045"/>
    <xdr:sp macro="" textlink="">
      <xdr:nvSpPr>
        <xdr:cNvPr id="435" name="テキスト ボックス 434"/>
        <xdr:cNvSpPr txBox="1"/>
      </xdr:nvSpPr>
      <xdr:spPr>
        <a:xfrm>
          <a:off x="8483111" y="1271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104629</xdr:rowOff>
    </xdr:from>
    <xdr:to>
      <xdr:col>41</xdr:col>
      <xdr:colOff>101600</xdr:colOff>
      <xdr:row>78</xdr:row>
      <xdr:rowOff>34779</xdr:rowOff>
    </xdr:to>
    <xdr:sp macro="" textlink="">
      <xdr:nvSpPr>
        <xdr:cNvPr id="436" name="楕円 435"/>
        <xdr:cNvSpPr/>
      </xdr:nvSpPr>
      <xdr:spPr>
        <a:xfrm>
          <a:off x="7810500" y="133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25906</xdr:rowOff>
    </xdr:from>
    <xdr:ext cx="534377" cy="259045"/>
    <xdr:sp macro="" textlink="">
      <xdr:nvSpPr>
        <xdr:cNvPr id="437" name="テキスト ボックス 436"/>
        <xdr:cNvSpPr txBox="1"/>
      </xdr:nvSpPr>
      <xdr:spPr>
        <a:xfrm>
          <a:off x="7594111" y="133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13843</xdr:rowOff>
    </xdr:from>
    <xdr:to>
      <xdr:col>55</xdr:col>
      <xdr:colOff>0</xdr:colOff>
      <xdr:row>93</xdr:row>
      <xdr:rowOff>38988</xdr:rowOff>
    </xdr:to>
    <xdr:cxnSp macro="">
      <xdr:nvCxnSpPr>
        <xdr:cNvPr id="466" name="直線コネクタ 465"/>
        <xdr:cNvCxnSpPr/>
      </xdr:nvCxnSpPr>
      <xdr:spPr>
        <a:xfrm flipV="1">
          <a:off x="9639300" y="15615793"/>
          <a:ext cx="8382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38988</xdr:rowOff>
    </xdr:from>
    <xdr:to>
      <xdr:col>50</xdr:col>
      <xdr:colOff>114300</xdr:colOff>
      <xdr:row>94</xdr:row>
      <xdr:rowOff>73901</xdr:rowOff>
    </xdr:to>
    <xdr:cxnSp macro="">
      <xdr:nvCxnSpPr>
        <xdr:cNvPr id="469" name="直線コネクタ 468"/>
        <xdr:cNvCxnSpPr/>
      </xdr:nvCxnSpPr>
      <xdr:spPr>
        <a:xfrm flipV="1">
          <a:off x="8750300" y="15983838"/>
          <a:ext cx="889000" cy="2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73901</xdr:rowOff>
    </xdr:from>
    <xdr:to>
      <xdr:col>45</xdr:col>
      <xdr:colOff>177800</xdr:colOff>
      <xdr:row>94</xdr:row>
      <xdr:rowOff>89573</xdr:rowOff>
    </xdr:to>
    <xdr:cxnSp macro="">
      <xdr:nvCxnSpPr>
        <xdr:cNvPr id="472" name="直線コネクタ 471"/>
        <xdr:cNvCxnSpPr/>
      </xdr:nvCxnSpPr>
      <xdr:spPr>
        <a:xfrm flipV="1">
          <a:off x="7861300" y="16190201"/>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134493</xdr:rowOff>
    </xdr:from>
    <xdr:to>
      <xdr:col>55</xdr:col>
      <xdr:colOff>50800</xdr:colOff>
      <xdr:row>91</xdr:row>
      <xdr:rowOff>64643</xdr:rowOff>
    </xdr:to>
    <xdr:sp macro="" textlink="">
      <xdr:nvSpPr>
        <xdr:cNvPr id="482" name="楕円 481"/>
        <xdr:cNvSpPr/>
      </xdr:nvSpPr>
      <xdr:spPr>
        <a:xfrm>
          <a:off x="10426700" y="15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157370</xdr:rowOff>
    </xdr:from>
    <xdr:ext cx="599010" cy="259045"/>
    <xdr:sp macro="" textlink="">
      <xdr:nvSpPr>
        <xdr:cNvPr id="483" name="普通建設事業費 （ うち更新整備　）該当値テキスト"/>
        <xdr:cNvSpPr txBox="1"/>
      </xdr:nvSpPr>
      <xdr:spPr>
        <a:xfrm>
          <a:off x="10528300" y="154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159638</xdr:rowOff>
    </xdr:from>
    <xdr:to>
      <xdr:col>50</xdr:col>
      <xdr:colOff>165100</xdr:colOff>
      <xdr:row>93</xdr:row>
      <xdr:rowOff>89788</xdr:rowOff>
    </xdr:to>
    <xdr:sp macro="" textlink="">
      <xdr:nvSpPr>
        <xdr:cNvPr id="484" name="楕円 483"/>
        <xdr:cNvSpPr/>
      </xdr:nvSpPr>
      <xdr:spPr>
        <a:xfrm>
          <a:off x="9588500" y="159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106315</xdr:rowOff>
    </xdr:from>
    <xdr:ext cx="534377" cy="259045"/>
    <xdr:sp macro="" textlink="">
      <xdr:nvSpPr>
        <xdr:cNvPr id="485" name="テキスト ボックス 484"/>
        <xdr:cNvSpPr txBox="1"/>
      </xdr:nvSpPr>
      <xdr:spPr>
        <a:xfrm>
          <a:off x="9372111" y="15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23101</xdr:rowOff>
    </xdr:from>
    <xdr:to>
      <xdr:col>46</xdr:col>
      <xdr:colOff>38100</xdr:colOff>
      <xdr:row>94</xdr:row>
      <xdr:rowOff>124701</xdr:rowOff>
    </xdr:to>
    <xdr:sp macro="" textlink="">
      <xdr:nvSpPr>
        <xdr:cNvPr id="486" name="楕円 485"/>
        <xdr:cNvSpPr/>
      </xdr:nvSpPr>
      <xdr:spPr>
        <a:xfrm>
          <a:off x="8699500" y="161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141228</xdr:rowOff>
    </xdr:from>
    <xdr:ext cx="534377" cy="259045"/>
    <xdr:sp macro="" textlink="">
      <xdr:nvSpPr>
        <xdr:cNvPr id="487" name="テキスト ボックス 486"/>
        <xdr:cNvSpPr txBox="1"/>
      </xdr:nvSpPr>
      <xdr:spPr>
        <a:xfrm>
          <a:off x="8483111" y="159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38773</xdr:rowOff>
    </xdr:from>
    <xdr:to>
      <xdr:col>41</xdr:col>
      <xdr:colOff>101600</xdr:colOff>
      <xdr:row>94</xdr:row>
      <xdr:rowOff>140373</xdr:rowOff>
    </xdr:to>
    <xdr:sp macro="" textlink="">
      <xdr:nvSpPr>
        <xdr:cNvPr id="488" name="楕円 487"/>
        <xdr:cNvSpPr/>
      </xdr:nvSpPr>
      <xdr:spPr>
        <a:xfrm>
          <a:off x="7810500" y="1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156900</xdr:rowOff>
    </xdr:from>
    <xdr:ext cx="534377" cy="259045"/>
    <xdr:sp macro="" textlink="">
      <xdr:nvSpPr>
        <xdr:cNvPr id="489" name="テキスト ボックス 488"/>
        <xdr:cNvSpPr txBox="1"/>
      </xdr:nvSpPr>
      <xdr:spPr>
        <a:xfrm>
          <a:off x="7594111" y="159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34626</xdr:rowOff>
    </xdr:from>
    <xdr:to>
      <xdr:col>85</xdr:col>
      <xdr:colOff>127000</xdr:colOff>
      <xdr:row>39</xdr:row>
      <xdr:rowOff>80035</xdr:rowOff>
    </xdr:to>
    <xdr:cxnSp macro="">
      <xdr:nvCxnSpPr>
        <xdr:cNvPr id="520" name="直線コネクタ 519"/>
        <xdr:cNvCxnSpPr/>
      </xdr:nvCxnSpPr>
      <xdr:spPr>
        <a:xfrm flipV="1">
          <a:off x="15481300" y="6721176"/>
          <a:ext cx="8382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47558</xdr:rowOff>
    </xdr:from>
    <xdr:to>
      <xdr:col>81</xdr:col>
      <xdr:colOff>50800</xdr:colOff>
      <xdr:row>39</xdr:row>
      <xdr:rowOff>80035</xdr:rowOff>
    </xdr:to>
    <xdr:cxnSp macro="">
      <xdr:nvCxnSpPr>
        <xdr:cNvPr id="523" name="直線コネクタ 522"/>
        <xdr:cNvCxnSpPr/>
      </xdr:nvCxnSpPr>
      <xdr:spPr>
        <a:xfrm>
          <a:off x="14592300" y="6734108"/>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123927</xdr:rowOff>
    </xdr:from>
    <xdr:to>
      <xdr:col>76</xdr:col>
      <xdr:colOff>114300</xdr:colOff>
      <xdr:row>39</xdr:row>
      <xdr:rowOff>47558</xdr:rowOff>
    </xdr:to>
    <xdr:cxnSp macro="">
      <xdr:nvCxnSpPr>
        <xdr:cNvPr id="526" name="直線コネクタ 525"/>
        <xdr:cNvCxnSpPr/>
      </xdr:nvCxnSpPr>
      <xdr:spPr>
        <a:xfrm>
          <a:off x="13703300" y="6639027"/>
          <a:ext cx="889000" cy="9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142002</xdr:rowOff>
    </xdr:from>
    <xdr:to>
      <xdr:col>71</xdr:col>
      <xdr:colOff>177800</xdr:colOff>
      <xdr:row>38</xdr:row>
      <xdr:rowOff>123927</xdr:rowOff>
    </xdr:to>
    <xdr:cxnSp macro="">
      <xdr:nvCxnSpPr>
        <xdr:cNvPr id="529" name="直線コネクタ 528"/>
        <xdr:cNvCxnSpPr/>
      </xdr:nvCxnSpPr>
      <xdr:spPr>
        <a:xfrm>
          <a:off x="12814300" y="6314202"/>
          <a:ext cx="889000" cy="3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155276</xdr:rowOff>
    </xdr:from>
    <xdr:to>
      <xdr:col>85</xdr:col>
      <xdr:colOff>177800</xdr:colOff>
      <xdr:row>39</xdr:row>
      <xdr:rowOff>85426</xdr:rowOff>
    </xdr:to>
    <xdr:sp macro="" textlink="">
      <xdr:nvSpPr>
        <xdr:cNvPr id="539" name="楕円 538"/>
        <xdr:cNvSpPr/>
      </xdr:nvSpPr>
      <xdr:spPr>
        <a:xfrm>
          <a:off x="16268700" y="66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114653</xdr:rowOff>
    </xdr:from>
    <xdr:ext cx="469744" cy="259045"/>
    <xdr:sp macro="" textlink="">
      <xdr:nvSpPr>
        <xdr:cNvPr id="540" name="災害復旧事業費該当値テキスト"/>
        <xdr:cNvSpPr txBox="1"/>
      </xdr:nvSpPr>
      <xdr:spPr>
        <a:xfrm>
          <a:off x="16370300" y="645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29235</xdr:rowOff>
    </xdr:from>
    <xdr:to>
      <xdr:col>81</xdr:col>
      <xdr:colOff>101600</xdr:colOff>
      <xdr:row>39</xdr:row>
      <xdr:rowOff>130835</xdr:rowOff>
    </xdr:to>
    <xdr:sp macro="" textlink="">
      <xdr:nvSpPr>
        <xdr:cNvPr id="541" name="楕円 540"/>
        <xdr:cNvSpPr/>
      </xdr:nvSpPr>
      <xdr:spPr>
        <a:xfrm>
          <a:off x="15430500" y="67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121962</xdr:rowOff>
    </xdr:from>
    <xdr:ext cx="469744" cy="259045"/>
    <xdr:sp macro="" textlink="">
      <xdr:nvSpPr>
        <xdr:cNvPr id="542" name="テキスト ボックス 541"/>
        <xdr:cNvSpPr txBox="1"/>
      </xdr:nvSpPr>
      <xdr:spPr>
        <a:xfrm>
          <a:off x="15246428" y="68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168208</xdr:rowOff>
    </xdr:from>
    <xdr:to>
      <xdr:col>76</xdr:col>
      <xdr:colOff>165100</xdr:colOff>
      <xdr:row>39</xdr:row>
      <xdr:rowOff>98358</xdr:rowOff>
    </xdr:to>
    <xdr:sp macro="" textlink="">
      <xdr:nvSpPr>
        <xdr:cNvPr id="543" name="楕円 542"/>
        <xdr:cNvSpPr/>
      </xdr:nvSpPr>
      <xdr:spPr>
        <a:xfrm>
          <a:off x="14541500" y="66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89485</xdr:rowOff>
    </xdr:from>
    <xdr:ext cx="469744" cy="259045"/>
    <xdr:sp macro="" textlink="">
      <xdr:nvSpPr>
        <xdr:cNvPr id="544" name="テキスト ボックス 543"/>
        <xdr:cNvSpPr txBox="1"/>
      </xdr:nvSpPr>
      <xdr:spPr>
        <a:xfrm>
          <a:off x="14357428" y="677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73127</xdr:rowOff>
    </xdr:from>
    <xdr:to>
      <xdr:col>72</xdr:col>
      <xdr:colOff>38100</xdr:colOff>
      <xdr:row>39</xdr:row>
      <xdr:rowOff>3277</xdr:rowOff>
    </xdr:to>
    <xdr:sp macro="" textlink="">
      <xdr:nvSpPr>
        <xdr:cNvPr id="545" name="楕円 544"/>
        <xdr:cNvSpPr/>
      </xdr:nvSpPr>
      <xdr:spPr>
        <a:xfrm>
          <a:off x="13652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19804</xdr:rowOff>
    </xdr:from>
    <xdr:ext cx="469744" cy="259045"/>
    <xdr:sp macro="" textlink="">
      <xdr:nvSpPr>
        <xdr:cNvPr id="546" name="テキスト ボックス 545"/>
        <xdr:cNvSpPr txBox="1"/>
      </xdr:nvSpPr>
      <xdr:spPr>
        <a:xfrm>
          <a:off x="13468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91202</xdr:rowOff>
    </xdr:from>
    <xdr:to>
      <xdr:col>67</xdr:col>
      <xdr:colOff>101600</xdr:colOff>
      <xdr:row>37</xdr:row>
      <xdr:rowOff>21352</xdr:rowOff>
    </xdr:to>
    <xdr:sp macro="" textlink="">
      <xdr:nvSpPr>
        <xdr:cNvPr id="547" name="楕円 546"/>
        <xdr:cNvSpPr/>
      </xdr:nvSpPr>
      <xdr:spPr>
        <a:xfrm>
          <a:off x="12763500" y="62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37879</xdr:rowOff>
    </xdr:from>
    <xdr:ext cx="534377" cy="259045"/>
    <xdr:sp macro="" textlink="">
      <xdr:nvSpPr>
        <xdr:cNvPr id="548" name="テキスト ボックス 547"/>
        <xdr:cNvSpPr txBox="1"/>
      </xdr:nvSpPr>
      <xdr:spPr>
        <a:xfrm>
          <a:off x="12547111" y="60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120218</xdr:rowOff>
    </xdr:from>
    <xdr:to>
      <xdr:col>85</xdr:col>
      <xdr:colOff>127000</xdr:colOff>
      <xdr:row>72</xdr:row>
      <xdr:rowOff>159817</xdr:rowOff>
    </xdr:to>
    <xdr:cxnSp macro="">
      <xdr:nvCxnSpPr>
        <xdr:cNvPr id="626" name="直線コネクタ 625"/>
        <xdr:cNvCxnSpPr/>
      </xdr:nvCxnSpPr>
      <xdr:spPr>
        <a:xfrm>
          <a:off x="15481300" y="12464618"/>
          <a:ext cx="8382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41072</xdr:rowOff>
    </xdr:from>
    <xdr:to>
      <xdr:col>81</xdr:col>
      <xdr:colOff>50800</xdr:colOff>
      <xdr:row>72</xdr:row>
      <xdr:rowOff>120218</xdr:rowOff>
    </xdr:to>
    <xdr:cxnSp macro="">
      <xdr:nvCxnSpPr>
        <xdr:cNvPr id="629" name="直線コネクタ 628"/>
        <xdr:cNvCxnSpPr/>
      </xdr:nvCxnSpPr>
      <xdr:spPr>
        <a:xfrm>
          <a:off x="14592300" y="12385472"/>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41072</xdr:rowOff>
    </xdr:from>
    <xdr:to>
      <xdr:col>76</xdr:col>
      <xdr:colOff>114300</xdr:colOff>
      <xdr:row>72</xdr:row>
      <xdr:rowOff>107632</xdr:rowOff>
    </xdr:to>
    <xdr:cxnSp macro="">
      <xdr:nvCxnSpPr>
        <xdr:cNvPr id="632" name="直線コネクタ 631"/>
        <xdr:cNvCxnSpPr/>
      </xdr:nvCxnSpPr>
      <xdr:spPr>
        <a:xfrm flipV="1">
          <a:off x="13703300" y="12385472"/>
          <a:ext cx="8890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107632</xdr:rowOff>
    </xdr:from>
    <xdr:to>
      <xdr:col>71</xdr:col>
      <xdr:colOff>177800</xdr:colOff>
      <xdr:row>73</xdr:row>
      <xdr:rowOff>44145</xdr:rowOff>
    </xdr:to>
    <xdr:cxnSp macro="">
      <xdr:nvCxnSpPr>
        <xdr:cNvPr id="635" name="直線コネクタ 634"/>
        <xdr:cNvCxnSpPr/>
      </xdr:nvCxnSpPr>
      <xdr:spPr>
        <a:xfrm flipV="1">
          <a:off x="12814300" y="12452032"/>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109017</xdr:rowOff>
    </xdr:from>
    <xdr:to>
      <xdr:col>85</xdr:col>
      <xdr:colOff>177800</xdr:colOff>
      <xdr:row>73</xdr:row>
      <xdr:rowOff>39167</xdr:rowOff>
    </xdr:to>
    <xdr:sp macro="" textlink="">
      <xdr:nvSpPr>
        <xdr:cNvPr id="645" name="楕円 644"/>
        <xdr:cNvSpPr/>
      </xdr:nvSpPr>
      <xdr:spPr>
        <a:xfrm>
          <a:off x="16268700" y="124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131894</xdr:rowOff>
    </xdr:from>
    <xdr:ext cx="534377" cy="259045"/>
    <xdr:sp macro="" textlink="">
      <xdr:nvSpPr>
        <xdr:cNvPr id="646" name="公債費該当値テキスト"/>
        <xdr:cNvSpPr txBox="1"/>
      </xdr:nvSpPr>
      <xdr:spPr>
        <a:xfrm>
          <a:off x="16370300" y="123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69418</xdr:rowOff>
    </xdr:from>
    <xdr:to>
      <xdr:col>81</xdr:col>
      <xdr:colOff>101600</xdr:colOff>
      <xdr:row>72</xdr:row>
      <xdr:rowOff>171018</xdr:rowOff>
    </xdr:to>
    <xdr:sp macro="" textlink="">
      <xdr:nvSpPr>
        <xdr:cNvPr id="647" name="楕円 646"/>
        <xdr:cNvSpPr/>
      </xdr:nvSpPr>
      <xdr:spPr>
        <a:xfrm>
          <a:off x="15430500" y="124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16095</xdr:rowOff>
    </xdr:from>
    <xdr:ext cx="534377" cy="259045"/>
    <xdr:sp macro="" textlink="">
      <xdr:nvSpPr>
        <xdr:cNvPr id="648" name="テキスト ボックス 647"/>
        <xdr:cNvSpPr txBox="1"/>
      </xdr:nvSpPr>
      <xdr:spPr>
        <a:xfrm>
          <a:off x="15214111" y="121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161722</xdr:rowOff>
    </xdr:from>
    <xdr:to>
      <xdr:col>76</xdr:col>
      <xdr:colOff>165100</xdr:colOff>
      <xdr:row>72</xdr:row>
      <xdr:rowOff>91872</xdr:rowOff>
    </xdr:to>
    <xdr:sp macro="" textlink="">
      <xdr:nvSpPr>
        <xdr:cNvPr id="649" name="楕円 648"/>
        <xdr:cNvSpPr/>
      </xdr:nvSpPr>
      <xdr:spPr>
        <a:xfrm>
          <a:off x="14541500" y="123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108399</xdr:rowOff>
    </xdr:from>
    <xdr:ext cx="534377" cy="259045"/>
    <xdr:sp macro="" textlink="">
      <xdr:nvSpPr>
        <xdr:cNvPr id="650" name="テキスト ボックス 649"/>
        <xdr:cNvSpPr txBox="1"/>
      </xdr:nvSpPr>
      <xdr:spPr>
        <a:xfrm>
          <a:off x="14325111" y="121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56832</xdr:rowOff>
    </xdr:from>
    <xdr:to>
      <xdr:col>72</xdr:col>
      <xdr:colOff>38100</xdr:colOff>
      <xdr:row>72</xdr:row>
      <xdr:rowOff>158432</xdr:rowOff>
    </xdr:to>
    <xdr:sp macro="" textlink="">
      <xdr:nvSpPr>
        <xdr:cNvPr id="651" name="楕円 650"/>
        <xdr:cNvSpPr/>
      </xdr:nvSpPr>
      <xdr:spPr>
        <a:xfrm>
          <a:off x="13652500" y="12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3509</xdr:rowOff>
    </xdr:from>
    <xdr:ext cx="534377" cy="259045"/>
    <xdr:sp macro="" textlink="">
      <xdr:nvSpPr>
        <xdr:cNvPr id="652" name="テキスト ボックス 651"/>
        <xdr:cNvSpPr txBox="1"/>
      </xdr:nvSpPr>
      <xdr:spPr>
        <a:xfrm>
          <a:off x="13436111" y="121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164795</xdr:rowOff>
    </xdr:from>
    <xdr:to>
      <xdr:col>67</xdr:col>
      <xdr:colOff>101600</xdr:colOff>
      <xdr:row>73</xdr:row>
      <xdr:rowOff>94945</xdr:rowOff>
    </xdr:to>
    <xdr:sp macro="" textlink="">
      <xdr:nvSpPr>
        <xdr:cNvPr id="653" name="楕円 652"/>
        <xdr:cNvSpPr/>
      </xdr:nvSpPr>
      <xdr:spPr>
        <a:xfrm>
          <a:off x="12763500" y="125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111472</xdr:rowOff>
    </xdr:from>
    <xdr:ext cx="534377" cy="259045"/>
    <xdr:sp macro="" textlink="">
      <xdr:nvSpPr>
        <xdr:cNvPr id="654" name="テキスト ボックス 653"/>
        <xdr:cNvSpPr txBox="1"/>
      </xdr:nvSpPr>
      <xdr:spPr>
        <a:xfrm>
          <a:off x="12547111" y="122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11204</xdr:rowOff>
    </xdr:from>
    <xdr:to>
      <xdr:col>85</xdr:col>
      <xdr:colOff>127000</xdr:colOff>
      <xdr:row>98</xdr:row>
      <xdr:rowOff>19960</xdr:rowOff>
    </xdr:to>
    <xdr:cxnSp macro="">
      <xdr:nvCxnSpPr>
        <xdr:cNvPr id="681" name="直線コネクタ 680"/>
        <xdr:cNvCxnSpPr/>
      </xdr:nvCxnSpPr>
      <xdr:spPr>
        <a:xfrm flipV="1">
          <a:off x="15481300" y="16813304"/>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91191</xdr:rowOff>
    </xdr:from>
    <xdr:to>
      <xdr:col>81</xdr:col>
      <xdr:colOff>50800</xdr:colOff>
      <xdr:row>98</xdr:row>
      <xdr:rowOff>19960</xdr:rowOff>
    </xdr:to>
    <xdr:cxnSp macro="">
      <xdr:nvCxnSpPr>
        <xdr:cNvPr id="684" name="直線コネクタ 683"/>
        <xdr:cNvCxnSpPr/>
      </xdr:nvCxnSpPr>
      <xdr:spPr>
        <a:xfrm>
          <a:off x="14592300" y="16721841"/>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98118</xdr:rowOff>
    </xdr:from>
    <xdr:to>
      <xdr:col>76</xdr:col>
      <xdr:colOff>114300</xdr:colOff>
      <xdr:row>97</xdr:row>
      <xdr:rowOff>91191</xdr:rowOff>
    </xdr:to>
    <xdr:cxnSp macro="">
      <xdr:nvCxnSpPr>
        <xdr:cNvPr id="687" name="直線コネクタ 686"/>
        <xdr:cNvCxnSpPr/>
      </xdr:nvCxnSpPr>
      <xdr:spPr>
        <a:xfrm>
          <a:off x="13703300" y="16557318"/>
          <a:ext cx="889000" cy="1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98118</xdr:rowOff>
    </xdr:from>
    <xdr:to>
      <xdr:col>71</xdr:col>
      <xdr:colOff>177800</xdr:colOff>
      <xdr:row>96</xdr:row>
      <xdr:rowOff>149782</xdr:rowOff>
    </xdr:to>
    <xdr:cxnSp macro="">
      <xdr:nvCxnSpPr>
        <xdr:cNvPr id="690" name="直線コネクタ 689"/>
        <xdr:cNvCxnSpPr/>
      </xdr:nvCxnSpPr>
      <xdr:spPr>
        <a:xfrm flipV="1">
          <a:off x="12814300" y="16557318"/>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131854</xdr:rowOff>
    </xdr:from>
    <xdr:to>
      <xdr:col>85</xdr:col>
      <xdr:colOff>177800</xdr:colOff>
      <xdr:row>98</xdr:row>
      <xdr:rowOff>62004</xdr:rowOff>
    </xdr:to>
    <xdr:sp macro="" textlink="">
      <xdr:nvSpPr>
        <xdr:cNvPr id="700" name="楕円 699"/>
        <xdr:cNvSpPr/>
      </xdr:nvSpPr>
      <xdr:spPr>
        <a:xfrm>
          <a:off x="16268700" y="16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46781</xdr:rowOff>
    </xdr:from>
    <xdr:ext cx="469744" cy="259045"/>
    <xdr:sp macro="" textlink="">
      <xdr:nvSpPr>
        <xdr:cNvPr id="701" name="積立金該当値テキスト"/>
        <xdr:cNvSpPr txBox="1"/>
      </xdr:nvSpPr>
      <xdr:spPr>
        <a:xfrm>
          <a:off x="16370300" y="1667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140610</xdr:rowOff>
    </xdr:from>
    <xdr:to>
      <xdr:col>81</xdr:col>
      <xdr:colOff>101600</xdr:colOff>
      <xdr:row>98</xdr:row>
      <xdr:rowOff>70760</xdr:rowOff>
    </xdr:to>
    <xdr:sp macro="" textlink="">
      <xdr:nvSpPr>
        <xdr:cNvPr id="702" name="楕円 701"/>
        <xdr:cNvSpPr/>
      </xdr:nvSpPr>
      <xdr:spPr>
        <a:xfrm>
          <a:off x="15430500" y="167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61887</xdr:rowOff>
    </xdr:from>
    <xdr:ext cx="469744" cy="259045"/>
    <xdr:sp macro="" textlink="">
      <xdr:nvSpPr>
        <xdr:cNvPr id="703" name="テキスト ボックス 702"/>
        <xdr:cNvSpPr txBox="1"/>
      </xdr:nvSpPr>
      <xdr:spPr>
        <a:xfrm>
          <a:off x="15246428" y="1686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40391</xdr:rowOff>
    </xdr:from>
    <xdr:to>
      <xdr:col>76</xdr:col>
      <xdr:colOff>165100</xdr:colOff>
      <xdr:row>97</xdr:row>
      <xdr:rowOff>141991</xdr:rowOff>
    </xdr:to>
    <xdr:sp macro="" textlink="">
      <xdr:nvSpPr>
        <xdr:cNvPr id="704" name="楕円 703"/>
        <xdr:cNvSpPr/>
      </xdr:nvSpPr>
      <xdr:spPr>
        <a:xfrm>
          <a:off x="14541500" y="16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133118</xdr:rowOff>
    </xdr:from>
    <xdr:ext cx="469744" cy="259045"/>
    <xdr:sp macro="" textlink="">
      <xdr:nvSpPr>
        <xdr:cNvPr id="705" name="テキスト ボックス 704"/>
        <xdr:cNvSpPr txBox="1"/>
      </xdr:nvSpPr>
      <xdr:spPr>
        <a:xfrm>
          <a:off x="14357428" y="167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47318</xdr:rowOff>
    </xdr:from>
    <xdr:to>
      <xdr:col>72</xdr:col>
      <xdr:colOff>38100</xdr:colOff>
      <xdr:row>96</xdr:row>
      <xdr:rowOff>148918</xdr:rowOff>
    </xdr:to>
    <xdr:sp macro="" textlink="">
      <xdr:nvSpPr>
        <xdr:cNvPr id="706" name="楕円 705"/>
        <xdr:cNvSpPr/>
      </xdr:nvSpPr>
      <xdr:spPr>
        <a:xfrm>
          <a:off x="13652500" y="165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140045</xdr:rowOff>
    </xdr:from>
    <xdr:ext cx="534377" cy="259045"/>
    <xdr:sp macro="" textlink="">
      <xdr:nvSpPr>
        <xdr:cNvPr id="707" name="テキスト ボックス 706"/>
        <xdr:cNvSpPr txBox="1"/>
      </xdr:nvSpPr>
      <xdr:spPr>
        <a:xfrm>
          <a:off x="13436111" y="1659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98982</xdr:rowOff>
    </xdr:from>
    <xdr:to>
      <xdr:col>67</xdr:col>
      <xdr:colOff>101600</xdr:colOff>
      <xdr:row>97</xdr:row>
      <xdr:rowOff>29132</xdr:rowOff>
    </xdr:to>
    <xdr:sp macro="" textlink="">
      <xdr:nvSpPr>
        <xdr:cNvPr id="708" name="楕円 707"/>
        <xdr:cNvSpPr/>
      </xdr:nvSpPr>
      <xdr:spPr>
        <a:xfrm>
          <a:off x="12763500" y="165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20259</xdr:rowOff>
    </xdr:from>
    <xdr:ext cx="534377" cy="259045"/>
    <xdr:sp macro="" textlink="">
      <xdr:nvSpPr>
        <xdr:cNvPr id="709" name="テキスト ボックス 708"/>
        <xdr:cNvSpPr txBox="1"/>
      </xdr:nvSpPr>
      <xdr:spPr>
        <a:xfrm>
          <a:off x="12547111" y="166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44196</xdr:rowOff>
    </xdr:from>
    <xdr:to>
      <xdr:col>116</xdr:col>
      <xdr:colOff>63500</xdr:colOff>
      <xdr:row>39</xdr:row>
      <xdr:rowOff>44196</xdr:rowOff>
    </xdr:to>
    <xdr:cxnSp macro="">
      <xdr:nvCxnSpPr>
        <xdr:cNvPr id="738" name="直線コネクタ 737"/>
        <xdr:cNvCxnSpPr/>
      </xdr:nvCxnSpPr>
      <xdr:spPr>
        <a:xfrm>
          <a:off x="21323300" y="6730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44196</xdr:rowOff>
    </xdr:from>
    <xdr:to>
      <xdr:col>111</xdr:col>
      <xdr:colOff>177800</xdr:colOff>
      <xdr:row>39</xdr:row>
      <xdr:rowOff>44196</xdr:rowOff>
    </xdr:to>
    <xdr:cxnSp macro="">
      <xdr:nvCxnSpPr>
        <xdr:cNvPr id="741" name="直線コネクタ 740"/>
        <xdr:cNvCxnSpPr/>
      </xdr:nvCxnSpPr>
      <xdr:spPr>
        <a:xfrm>
          <a:off x="20434300" y="6730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44196</xdr:rowOff>
    </xdr:from>
    <xdr:to>
      <xdr:col>107</xdr:col>
      <xdr:colOff>50800</xdr:colOff>
      <xdr:row>39</xdr:row>
      <xdr:rowOff>44196</xdr:rowOff>
    </xdr:to>
    <xdr:cxnSp macro="">
      <xdr:nvCxnSpPr>
        <xdr:cNvPr id="744" name="直線コネクタ 743"/>
        <xdr:cNvCxnSpPr/>
      </xdr:nvCxnSpPr>
      <xdr:spPr>
        <a:xfrm>
          <a:off x="19545300" y="6730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381</xdr:rowOff>
    </xdr:from>
    <xdr:to>
      <xdr:col>102</xdr:col>
      <xdr:colOff>114300</xdr:colOff>
      <xdr:row>39</xdr:row>
      <xdr:rowOff>44196</xdr:rowOff>
    </xdr:to>
    <xdr:cxnSp macro="">
      <xdr:nvCxnSpPr>
        <xdr:cNvPr id="747" name="直線コネクタ 746"/>
        <xdr:cNvCxnSpPr/>
      </xdr:nvCxnSpPr>
      <xdr:spPr>
        <a:xfrm>
          <a:off x="18656300" y="66869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757" name="楕円 756"/>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79773</xdr:rowOff>
    </xdr:from>
    <xdr:ext cx="249299" cy="259045"/>
    <xdr:sp macro="" textlink="">
      <xdr:nvSpPr>
        <xdr:cNvPr id="758" name="投資及び出資金該当値テキスト"/>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59" name="楕円 758"/>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60" name="テキスト ボックス 759"/>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164846</xdr:rowOff>
    </xdr:from>
    <xdr:to>
      <xdr:col>107</xdr:col>
      <xdr:colOff>101600</xdr:colOff>
      <xdr:row>39</xdr:row>
      <xdr:rowOff>94996</xdr:rowOff>
    </xdr:to>
    <xdr:sp macro="" textlink="">
      <xdr:nvSpPr>
        <xdr:cNvPr id="761" name="楕円 760"/>
        <xdr:cNvSpPr/>
      </xdr:nvSpPr>
      <xdr:spPr>
        <a:xfrm>
          <a:off x="2038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86123</xdr:rowOff>
    </xdr:from>
    <xdr:ext cx="249299" cy="259045"/>
    <xdr:sp macro="" textlink="">
      <xdr:nvSpPr>
        <xdr:cNvPr id="762" name="テキスト ボックス 761"/>
        <xdr:cNvSpPr txBox="1"/>
      </xdr:nvSpPr>
      <xdr:spPr>
        <a:xfrm>
          <a:off x="20309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164846</xdr:rowOff>
    </xdr:from>
    <xdr:to>
      <xdr:col>102</xdr:col>
      <xdr:colOff>165100</xdr:colOff>
      <xdr:row>39</xdr:row>
      <xdr:rowOff>94996</xdr:rowOff>
    </xdr:to>
    <xdr:sp macro="" textlink="">
      <xdr:nvSpPr>
        <xdr:cNvPr id="763" name="楕円 762"/>
        <xdr:cNvSpPr/>
      </xdr:nvSpPr>
      <xdr:spPr>
        <a:xfrm>
          <a:off x="19494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86123</xdr:rowOff>
    </xdr:from>
    <xdr:ext cx="249299" cy="259045"/>
    <xdr:sp macro="" textlink="">
      <xdr:nvSpPr>
        <xdr:cNvPr id="764" name="テキスト ボックス 763"/>
        <xdr:cNvSpPr txBox="1"/>
      </xdr:nvSpPr>
      <xdr:spPr>
        <a:xfrm>
          <a:off x="19420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121031</xdr:rowOff>
    </xdr:from>
    <xdr:to>
      <xdr:col>98</xdr:col>
      <xdr:colOff>38100</xdr:colOff>
      <xdr:row>39</xdr:row>
      <xdr:rowOff>51181</xdr:rowOff>
    </xdr:to>
    <xdr:sp macro="" textlink="">
      <xdr:nvSpPr>
        <xdr:cNvPr id="765" name="楕円 764"/>
        <xdr:cNvSpPr/>
      </xdr:nvSpPr>
      <xdr:spPr>
        <a:xfrm>
          <a:off x="18605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42308</xdr:rowOff>
    </xdr:from>
    <xdr:ext cx="378565" cy="259045"/>
    <xdr:sp macro="" textlink="">
      <xdr:nvSpPr>
        <xdr:cNvPr id="766" name="テキスト ボックス 765"/>
        <xdr:cNvSpPr txBox="1"/>
      </xdr:nvSpPr>
      <xdr:spPr>
        <a:xfrm>
          <a:off x="18467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139319</xdr:rowOff>
    </xdr:from>
    <xdr:to>
      <xdr:col>116</xdr:col>
      <xdr:colOff>63500</xdr:colOff>
      <xdr:row>55</xdr:row>
      <xdr:rowOff>114288</xdr:rowOff>
    </xdr:to>
    <xdr:cxnSp macro="">
      <xdr:nvCxnSpPr>
        <xdr:cNvPr id="795" name="直線コネクタ 794"/>
        <xdr:cNvCxnSpPr/>
      </xdr:nvCxnSpPr>
      <xdr:spPr>
        <a:xfrm>
          <a:off x="21323300" y="9397619"/>
          <a:ext cx="8382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118249</xdr:rowOff>
    </xdr:from>
    <xdr:to>
      <xdr:col>111</xdr:col>
      <xdr:colOff>177800</xdr:colOff>
      <xdr:row>54</xdr:row>
      <xdr:rowOff>139319</xdr:rowOff>
    </xdr:to>
    <xdr:cxnSp macro="">
      <xdr:nvCxnSpPr>
        <xdr:cNvPr id="798" name="直線コネクタ 797"/>
        <xdr:cNvCxnSpPr/>
      </xdr:nvCxnSpPr>
      <xdr:spPr>
        <a:xfrm>
          <a:off x="20434300" y="9205099"/>
          <a:ext cx="8890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38964</xdr:rowOff>
    </xdr:from>
    <xdr:to>
      <xdr:col>107</xdr:col>
      <xdr:colOff>50800</xdr:colOff>
      <xdr:row>53</xdr:row>
      <xdr:rowOff>118249</xdr:rowOff>
    </xdr:to>
    <xdr:cxnSp macro="">
      <xdr:nvCxnSpPr>
        <xdr:cNvPr id="801" name="直線コネクタ 800"/>
        <xdr:cNvCxnSpPr/>
      </xdr:nvCxnSpPr>
      <xdr:spPr>
        <a:xfrm>
          <a:off x="19545300" y="912581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143739</xdr:rowOff>
    </xdr:from>
    <xdr:to>
      <xdr:col>102</xdr:col>
      <xdr:colOff>114300</xdr:colOff>
      <xdr:row>53</xdr:row>
      <xdr:rowOff>38964</xdr:rowOff>
    </xdr:to>
    <xdr:cxnSp macro="">
      <xdr:nvCxnSpPr>
        <xdr:cNvPr id="804" name="直線コネクタ 803"/>
        <xdr:cNvCxnSpPr/>
      </xdr:nvCxnSpPr>
      <xdr:spPr>
        <a:xfrm>
          <a:off x="18656300" y="90591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63488</xdr:rowOff>
    </xdr:from>
    <xdr:to>
      <xdr:col>116</xdr:col>
      <xdr:colOff>114300</xdr:colOff>
      <xdr:row>55</xdr:row>
      <xdr:rowOff>165088</xdr:rowOff>
    </xdr:to>
    <xdr:sp macro="" textlink="">
      <xdr:nvSpPr>
        <xdr:cNvPr id="814" name="楕円 813"/>
        <xdr:cNvSpPr/>
      </xdr:nvSpPr>
      <xdr:spPr>
        <a:xfrm>
          <a:off x="22110700" y="94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86365</xdr:rowOff>
    </xdr:from>
    <xdr:ext cx="534377" cy="259045"/>
    <xdr:sp macro="" textlink="">
      <xdr:nvSpPr>
        <xdr:cNvPr id="815" name="貸付金該当値テキスト"/>
        <xdr:cNvSpPr txBox="1"/>
      </xdr:nvSpPr>
      <xdr:spPr>
        <a:xfrm>
          <a:off x="22212300" y="9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88519</xdr:rowOff>
    </xdr:from>
    <xdr:to>
      <xdr:col>112</xdr:col>
      <xdr:colOff>38100</xdr:colOff>
      <xdr:row>55</xdr:row>
      <xdr:rowOff>18669</xdr:rowOff>
    </xdr:to>
    <xdr:sp macro="" textlink="">
      <xdr:nvSpPr>
        <xdr:cNvPr id="816" name="楕円 815"/>
        <xdr:cNvSpPr/>
      </xdr:nvSpPr>
      <xdr:spPr>
        <a:xfrm>
          <a:off x="21272500" y="93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35196</xdr:rowOff>
    </xdr:from>
    <xdr:ext cx="534377" cy="259045"/>
    <xdr:sp macro="" textlink="">
      <xdr:nvSpPr>
        <xdr:cNvPr id="817" name="テキスト ボックス 816"/>
        <xdr:cNvSpPr txBox="1"/>
      </xdr:nvSpPr>
      <xdr:spPr>
        <a:xfrm>
          <a:off x="21056111" y="91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67449</xdr:rowOff>
    </xdr:from>
    <xdr:to>
      <xdr:col>107</xdr:col>
      <xdr:colOff>101600</xdr:colOff>
      <xdr:row>53</xdr:row>
      <xdr:rowOff>169049</xdr:rowOff>
    </xdr:to>
    <xdr:sp macro="" textlink="">
      <xdr:nvSpPr>
        <xdr:cNvPr id="818" name="楕円 817"/>
        <xdr:cNvSpPr/>
      </xdr:nvSpPr>
      <xdr:spPr>
        <a:xfrm>
          <a:off x="20383500" y="91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14126</xdr:rowOff>
    </xdr:from>
    <xdr:ext cx="534377" cy="259045"/>
    <xdr:sp macro="" textlink="">
      <xdr:nvSpPr>
        <xdr:cNvPr id="819" name="テキスト ボックス 818"/>
        <xdr:cNvSpPr txBox="1"/>
      </xdr:nvSpPr>
      <xdr:spPr>
        <a:xfrm>
          <a:off x="20167111" y="89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159614</xdr:rowOff>
    </xdr:from>
    <xdr:to>
      <xdr:col>102</xdr:col>
      <xdr:colOff>165100</xdr:colOff>
      <xdr:row>53</xdr:row>
      <xdr:rowOff>89764</xdr:rowOff>
    </xdr:to>
    <xdr:sp macro="" textlink="">
      <xdr:nvSpPr>
        <xdr:cNvPr id="820" name="楕円 819"/>
        <xdr:cNvSpPr/>
      </xdr:nvSpPr>
      <xdr:spPr>
        <a:xfrm>
          <a:off x="19494500" y="90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106291</xdr:rowOff>
    </xdr:from>
    <xdr:ext cx="534377" cy="259045"/>
    <xdr:sp macro="" textlink="">
      <xdr:nvSpPr>
        <xdr:cNvPr id="821" name="テキスト ボックス 820"/>
        <xdr:cNvSpPr txBox="1"/>
      </xdr:nvSpPr>
      <xdr:spPr>
        <a:xfrm>
          <a:off x="19278111" y="8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92939</xdr:rowOff>
    </xdr:from>
    <xdr:to>
      <xdr:col>98</xdr:col>
      <xdr:colOff>38100</xdr:colOff>
      <xdr:row>53</xdr:row>
      <xdr:rowOff>23089</xdr:rowOff>
    </xdr:to>
    <xdr:sp macro="" textlink="">
      <xdr:nvSpPr>
        <xdr:cNvPr id="822" name="楕円 821"/>
        <xdr:cNvSpPr/>
      </xdr:nvSpPr>
      <xdr:spPr>
        <a:xfrm>
          <a:off x="18605500" y="90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39616</xdr:rowOff>
    </xdr:from>
    <xdr:ext cx="534377" cy="259045"/>
    <xdr:sp macro="" textlink="">
      <xdr:nvSpPr>
        <xdr:cNvPr id="823" name="テキスト ボックス 822"/>
        <xdr:cNvSpPr txBox="1"/>
      </xdr:nvSpPr>
      <xdr:spPr>
        <a:xfrm>
          <a:off x="18389111" y="87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14465</xdr:rowOff>
    </xdr:from>
    <xdr:to>
      <xdr:col>116</xdr:col>
      <xdr:colOff>63500</xdr:colOff>
      <xdr:row>73</xdr:row>
      <xdr:rowOff>101486</xdr:rowOff>
    </xdr:to>
    <xdr:cxnSp macro="">
      <xdr:nvCxnSpPr>
        <xdr:cNvPr id="853" name="直線コネクタ 852"/>
        <xdr:cNvCxnSpPr/>
      </xdr:nvCxnSpPr>
      <xdr:spPr>
        <a:xfrm flipV="1">
          <a:off x="21323300" y="12530315"/>
          <a:ext cx="8382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97942</xdr:rowOff>
    </xdr:from>
    <xdr:to>
      <xdr:col>111</xdr:col>
      <xdr:colOff>177800</xdr:colOff>
      <xdr:row>73</xdr:row>
      <xdr:rowOff>101486</xdr:rowOff>
    </xdr:to>
    <xdr:cxnSp macro="">
      <xdr:nvCxnSpPr>
        <xdr:cNvPr id="856" name="直線コネクタ 855"/>
        <xdr:cNvCxnSpPr/>
      </xdr:nvCxnSpPr>
      <xdr:spPr>
        <a:xfrm>
          <a:off x="20434300" y="1261379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97942</xdr:rowOff>
    </xdr:from>
    <xdr:to>
      <xdr:col>107</xdr:col>
      <xdr:colOff>50800</xdr:colOff>
      <xdr:row>74</xdr:row>
      <xdr:rowOff>16218</xdr:rowOff>
    </xdr:to>
    <xdr:cxnSp macro="">
      <xdr:nvCxnSpPr>
        <xdr:cNvPr id="859" name="直線コネクタ 858"/>
        <xdr:cNvCxnSpPr/>
      </xdr:nvCxnSpPr>
      <xdr:spPr>
        <a:xfrm flipV="1">
          <a:off x="19545300" y="12613792"/>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16218</xdr:rowOff>
    </xdr:from>
    <xdr:to>
      <xdr:col>102</xdr:col>
      <xdr:colOff>114300</xdr:colOff>
      <xdr:row>74</xdr:row>
      <xdr:rowOff>48660</xdr:rowOff>
    </xdr:to>
    <xdr:cxnSp macro="">
      <xdr:nvCxnSpPr>
        <xdr:cNvPr id="862" name="直線コネクタ 861"/>
        <xdr:cNvCxnSpPr/>
      </xdr:nvCxnSpPr>
      <xdr:spPr>
        <a:xfrm flipV="1">
          <a:off x="18656300" y="12703518"/>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135115</xdr:rowOff>
    </xdr:from>
    <xdr:to>
      <xdr:col>116</xdr:col>
      <xdr:colOff>114300</xdr:colOff>
      <xdr:row>73</xdr:row>
      <xdr:rowOff>65265</xdr:rowOff>
    </xdr:to>
    <xdr:sp macro="" textlink="">
      <xdr:nvSpPr>
        <xdr:cNvPr id="872" name="楕円 871"/>
        <xdr:cNvSpPr/>
      </xdr:nvSpPr>
      <xdr:spPr>
        <a:xfrm>
          <a:off x="22110700" y="12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157992</xdr:rowOff>
    </xdr:from>
    <xdr:ext cx="534377" cy="259045"/>
    <xdr:sp macro="" textlink="">
      <xdr:nvSpPr>
        <xdr:cNvPr id="873" name="繰出金該当値テキスト"/>
        <xdr:cNvSpPr txBox="1"/>
      </xdr:nvSpPr>
      <xdr:spPr>
        <a:xfrm>
          <a:off x="22212300" y="123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50686</xdr:rowOff>
    </xdr:from>
    <xdr:to>
      <xdr:col>112</xdr:col>
      <xdr:colOff>38100</xdr:colOff>
      <xdr:row>73</xdr:row>
      <xdr:rowOff>152286</xdr:rowOff>
    </xdr:to>
    <xdr:sp macro="" textlink="">
      <xdr:nvSpPr>
        <xdr:cNvPr id="874" name="楕円 873"/>
        <xdr:cNvSpPr/>
      </xdr:nvSpPr>
      <xdr:spPr>
        <a:xfrm>
          <a:off x="21272500" y="12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168813</xdr:rowOff>
    </xdr:from>
    <xdr:ext cx="534377" cy="259045"/>
    <xdr:sp macro="" textlink="">
      <xdr:nvSpPr>
        <xdr:cNvPr id="875" name="テキスト ボックス 874"/>
        <xdr:cNvSpPr txBox="1"/>
      </xdr:nvSpPr>
      <xdr:spPr>
        <a:xfrm>
          <a:off x="21056111" y="123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47142</xdr:rowOff>
    </xdr:from>
    <xdr:to>
      <xdr:col>107</xdr:col>
      <xdr:colOff>101600</xdr:colOff>
      <xdr:row>73</xdr:row>
      <xdr:rowOff>148742</xdr:rowOff>
    </xdr:to>
    <xdr:sp macro="" textlink="">
      <xdr:nvSpPr>
        <xdr:cNvPr id="876" name="楕円 875"/>
        <xdr:cNvSpPr/>
      </xdr:nvSpPr>
      <xdr:spPr>
        <a:xfrm>
          <a:off x="20383500" y="12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165269</xdr:rowOff>
    </xdr:from>
    <xdr:ext cx="534377" cy="259045"/>
    <xdr:sp macro="" textlink="">
      <xdr:nvSpPr>
        <xdr:cNvPr id="877" name="テキスト ボックス 876"/>
        <xdr:cNvSpPr txBox="1"/>
      </xdr:nvSpPr>
      <xdr:spPr>
        <a:xfrm>
          <a:off x="20167111" y="123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136868</xdr:rowOff>
    </xdr:from>
    <xdr:to>
      <xdr:col>102</xdr:col>
      <xdr:colOff>165100</xdr:colOff>
      <xdr:row>74</xdr:row>
      <xdr:rowOff>67018</xdr:rowOff>
    </xdr:to>
    <xdr:sp macro="" textlink="">
      <xdr:nvSpPr>
        <xdr:cNvPr id="878" name="楕円 877"/>
        <xdr:cNvSpPr/>
      </xdr:nvSpPr>
      <xdr:spPr>
        <a:xfrm>
          <a:off x="19494500" y="126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83545</xdr:rowOff>
    </xdr:from>
    <xdr:ext cx="534377" cy="259045"/>
    <xdr:sp macro="" textlink="">
      <xdr:nvSpPr>
        <xdr:cNvPr id="879" name="テキスト ボックス 878"/>
        <xdr:cNvSpPr txBox="1"/>
      </xdr:nvSpPr>
      <xdr:spPr>
        <a:xfrm>
          <a:off x="19278111" y="124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169310</xdr:rowOff>
    </xdr:from>
    <xdr:to>
      <xdr:col>98</xdr:col>
      <xdr:colOff>38100</xdr:colOff>
      <xdr:row>74</xdr:row>
      <xdr:rowOff>99460</xdr:rowOff>
    </xdr:to>
    <xdr:sp macro="" textlink="">
      <xdr:nvSpPr>
        <xdr:cNvPr id="880" name="楕円 879"/>
        <xdr:cNvSpPr/>
      </xdr:nvSpPr>
      <xdr:spPr>
        <a:xfrm>
          <a:off x="18605500" y="126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115987</xdr:rowOff>
    </xdr:from>
    <xdr:ext cx="534377" cy="259045"/>
    <xdr:sp macro="" textlink="">
      <xdr:nvSpPr>
        <xdr:cNvPr id="881" name="テキスト ボックス 880"/>
        <xdr:cNvSpPr txBox="1"/>
      </xdr:nvSpPr>
      <xdr:spPr>
        <a:xfrm>
          <a:off x="18389111" y="124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55,085</a:t>
          </a:r>
          <a:r>
            <a:rPr kumimoji="1" lang="ja-JP" altLang="en-US" sz="1300">
              <a:latin typeface="ＭＳ Ｐゴシック" panose="020B0600070205080204" pitchFamily="50" charset="-128"/>
              <a:ea typeface="ＭＳ Ｐゴシック" panose="020B0600070205080204" pitchFamily="50" charset="-128"/>
            </a:rPr>
            <a:t>円と、類似団体内では最も高い水準となっている。これは、当市が特別豪雪地帯であるために除排雪経費（維持補修費）が類似団体に比して非常に高いことによるものである。平成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年度は前年度に比べて降雪量が多かったことから、維持補修費に大きな影響を与えていることを示している。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また、普通建設事業費（うち更新整備）も類似団体と比較して高い水準であったが、市民文化ホールや新博物館建設等による普通建設事業費の増である。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54,167
53,859
590.39
40,174,027
38,382,973
1,263,470
20,235,005
45,095,334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15799</xdr:rowOff>
    </xdr:from>
    <xdr:to>
      <xdr:col>24</xdr:col>
      <xdr:colOff>63500</xdr:colOff>
      <xdr:row>34</xdr:row>
      <xdr:rowOff>47346</xdr:rowOff>
    </xdr:to>
    <xdr:cxnSp macro="">
      <xdr:nvCxnSpPr>
        <xdr:cNvPr id="59" name="直線コネクタ 58"/>
        <xdr:cNvCxnSpPr/>
      </xdr:nvCxnSpPr>
      <xdr:spPr>
        <a:xfrm>
          <a:off x="3797300" y="5845099"/>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63348</xdr:rowOff>
    </xdr:from>
    <xdr:to>
      <xdr:col>19</xdr:col>
      <xdr:colOff>177800</xdr:colOff>
      <xdr:row>34</xdr:row>
      <xdr:rowOff>15799</xdr:rowOff>
    </xdr:to>
    <xdr:cxnSp macro="">
      <xdr:nvCxnSpPr>
        <xdr:cNvPr id="62" name="直線コネクタ 61"/>
        <xdr:cNvCxnSpPr/>
      </xdr:nvCxnSpPr>
      <xdr:spPr>
        <a:xfrm>
          <a:off x="2908300" y="5721198"/>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63348</xdr:rowOff>
    </xdr:from>
    <xdr:to>
      <xdr:col>15</xdr:col>
      <xdr:colOff>50800</xdr:colOff>
      <xdr:row>33</xdr:row>
      <xdr:rowOff>164846</xdr:rowOff>
    </xdr:to>
    <xdr:cxnSp macro="">
      <xdr:nvCxnSpPr>
        <xdr:cNvPr id="65" name="直線コネクタ 64"/>
        <xdr:cNvCxnSpPr/>
      </xdr:nvCxnSpPr>
      <xdr:spPr>
        <a:xfrm flipV="1">
          <a:off x="2019300" y="5721198"/>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136957</xdr:rowOff>
    </xdr:from>
    <xdr:to>
      <xdr:col>10</xdr:col>
      <xdr:colOff>114300</xdr:colOff>
      <xdr:row>33</xdr:row>
      <xdr:rowOff>164846</xdr:rowOff>
    </xdr:to>
    <xdr:cxnSp macro="">
      <xdr:nvCxnSpPr>
        <xdr:cNvPr id="68" name="直線コネクタ 67"/>
        <xdr:cNvCxnSpPr/>
      </xdr:nvCxnSpPr>
      <xdr:spPr>
        <a:xfrm>
          <a:off x="1130300" y="579480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167996</xdr:rowOff>
    </xdr:from>
    <xdr:to>
      <xdr:col>24</xdr:col>
      <xdr:colOff>114300</xdr:colOff>
      <xdr:row>34</xdr:row>
      <xdr:rowOff>98146</xdr:rowOff>
    </xdr:to>
    <xdr:sp macro="" textlink="">
      <xdr:nvSpPr>
        <xdr:cNvPr id="78" name="楕円 77"/>
        <xdr:cNvSpPr/>
      </xdr:nvSpPr>
      <xdr:spPr>
        <a:xfrm>
          <a:off x="45847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19423</xdr:rowOff>
    </xdr:from>
    <xdr:ext cx="469744" cy="259045"/>
    <xdr:sp macro="" textlink="">
      <xdr:nvSpPr>
        <xdr:cNvPr id="79" name="議会費該当値テキスト"/>
        <xdr:cNvSpPr txBox="1"/>
      </xdr:nvSpPr>
      <xdr:spPr>
        <a:xfrm>
          <a:off x="4686300" y="56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136449</xdr:rowOff>
    </xdr:from>
    <xdr:to>
      <xdr:col>20</xdr:col>
      <xdr:colOff>38100</xdr:colOff>
      <xdr:row>34</xdr:row>
      <xdr:rowOff>66599</xdr:rowOff>
    </xdr:to>
    <xdr:sp macro="" textlink="">
      <xdr:nvSpPr>
        <xdr:cNvPr id="80" name="楕円 79"/>
        <xdr:cNvSpPr/>
      </xdr:nvSpPr>
      <xdr:spPr>
        <a:xfrm>
          <a:off x="3746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83126</xdr:rowOff>
    </xdr:from>
    <xdr:ext cx="469744" cy="259045"/>
    <xdr:sp macro="" textlink="">
      <xdr:nvSpPr>
        <xdr:cNvPr id="81" name="テキスト ボックス 80"/>
        <xdr:cNvSpPr txBox="1"/>
      </xdr:nvSpPr>
      <xdr:spPr>
        <a:xfrm>
          <a:off x="3562428"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12548</xdr:rowOff>
    </xdr:from>
    <xdr:to>
      <xdr:col>15</xdr:col>
      <xdr:colOff>101600</xdr:colOff>
      <xdr:row>33</xdr:row>
      <xdr:rowOff>114148</xdr:rowOff>
    </xdr:to>
    <xdr:sp macro="" textlink="">
      <xdr:nvSpPr>
        <xdr:cNvPr id="82" name="楕円 81"/>
        <xdr:cNvSpPr/>
      </xdr:nvSpPr>
      <xdr:spPr>
        <a:xfrm>
          <a:off x="2857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130675</xdr:rowOff>
    </xdr:from>
    <xdr:ext cx="469744" cy="259045"/>
    <xdr:sp macro="" textlink="">
      <xdr:nvSpPr>
        <xdr:cNvPr id="83" name="テキスト ボックス 82"/>
        <xdr:cNvSpPr txBox="1"/>
      </xdr:nvSpPr>
      <xdr:spPr>
        <a:xfrm>
          <a:off x="2673428" y="54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114046</xdr:rowOff>
    </xdr:from>
    <xdr:to>
      <xdr:col>10</xdr:col>
      <xdr:colOff>165100</xdr:colOff>
      <xdr:row>34</xdr:row>
      <xdr:rowOff>44196</xdr:rowOff>
    </xdr:to>
    <xdr:sp macro="" textlink="">
      <xdr:nvSpPr>
        <xdr:cNvPr id="84" name="楕円 83"/>
        <xdr:cNvSpPr/>
      </xdr:nvSpPr>
      <xdr:spPr>
        <a:xfrm>
          <a:off x="1968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60723</xdr:rowOff>
    </xdr:from>
    <xdr:ext cx="469744" cy="259045"/>
    <xdr:sp macro="" textlink="">
      <xdr:nvSpPr>
        <xdr:cNvPr id="85" name="テキスト ボックス 84"/>
        <xdr:cNvSpPr txBox="1"/>
      </xdr:nvSpPr>
      <xdr:spPr>
        <a:xfrm>
          <a:off x="1784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86157</xdr:rowOff>
    </xdr:from>
    <xdr:to>
      <xdr:col>6</xdr:col>
      <xdr:colOff>38100</xdr:colOff>
      <xdr:row>34</xdr:row>
      <xdr:rowOff>16307</xdr:rowOff>
    </xdr:to>
    <xdr:sp macro="" textlink="">
      <xdr:nvSpPr>
        <xdr:cNvPr id="86" name="楕円 85"/>
        <xdr:cNvSpPr/>
      </xdr:nvSpPr>
      <xdr:spPr>
        <a:xfrm>
          <a:off x="1079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32834</xdr:rowOff>
    </xdr:from>
    <xdr:ext cx="469744" cy="259045"/>
    <xdr:sp macro="" textlink="">
      <xdr:nvSpPr>
        <xdr:cNvPr id="87" name="テキスト ボックス 86"/>
        <xdr:cNvSpPr txBox="1"/>
      </xdr:nvSpPr>
      <xdr:spPr>
        <a:xfrm>
          <a:off x="895428" y="55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56959</xdr:rowOff>
    </xdr:from>
    <xdr:to>
      <xdr:col>24</xdr:col>
      <xdr:colOff>63500</xdr:colOff>
      <xdr:row>57</xdr:row>
      <xdr:rowOff>28905</xdr:rowOff>
    </xdr:to>
    <xdr:cxnSp macro="">
      <xdr:nvCxnSpPr>
        <xdr:cNvPr id="117" name="直線コネクタ 116"/>
        <xdr:cNvCxnSpPr/>
      </xdr:nvCxnSpPr>
      <xdr:spPr>
        <a:xfrm>
          <a:off x="3797300" y="9658159"/>
          <a:ext cx="838200" cy="1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103949</xdr:rowOff>
    </xdr:from>
    <xdr:to>
      <xdr:col>19</xdr:col>
      <xdr:colOff>177800</xdr:colOff>
      <xdr:row>56</xdr:row>
      <xdr:rowOff>56959</xdr:rowOff>
    </xdr:to>
    <xdr:cxnSp macro="">
      <xdr:nvCxnSpPr>
        <xdr:cNvPr id="120" name="直線コネクタ 119"/>
        <xdr:cNvCxnSpPr/>
      </xdr:nvCxnSpPr>
      <xdr:spPr>
        <a:xfrm>
          <a:off x="2908300" y="9533699"/>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94500</xdr:rowOff>
    </xdr:from>
    <xdr:to>
      <xdr:col>15</xdr:col>
      <xdr:colOff>50800</xdr:colOff>
      <xdr:row>55</xdr:row>
      <xdr:rowOff>103949</xdr:rowOff>
    </xdr:to>
    <xdr:cxnSp macro="">
      <xdr:nvCxnSpPr>
        <xdr:cNvPr id="123" name="直線コネクタ 122"/>
        <xdr:cNvCxnSpPr/>
      </xdr:nvCxnSpPr>
      <xdr:spPr>
        <a:xfrm>
          <a:off x="2019300" y="952425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29858</xdr:rowOff>
    </xdr:from>
    <xdr:to>
      <xdr:col>10</xdr:col>
      <xdr:colOff>114300</xdr:colOff>
      <xdr:row>55</xdr:row>
      <xdr:rowOff>94500</xdr:rowOff>
    </xdr:to>
    <xdr:cxnSp macro="">
      <xdr:nvCxnSpPr>
        <xdr:cNvPr id="126" name="直線コネクタ 125"/>
        <xdr:cNvCxnSpPr/>
      </xdr:nvCxnSpPr>
      <xdr:spPr>
        <a:xfrm>
          <a:off x="1130300" y="9459608"/>
          <a:ext cx="889000" cy="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149555</xdr:rowOff>
    </xdr:from>
    <xdr:to>
      <xdr:col>24</xdr:col>
      <xdr:colOff>114300</xdr:colOff>
      <xdr:row>57</xdr:row>
      <xdr:rowOff>79705</xdr:rowOff>
    </xdr:to>
    <xdr:sp macro="" textlink="">
      <xdr:nvSpPr>
        <xdr:cNvPr id="136" name="楕円 135"/>
        <xdr:cNvSpPr/>
      </xdr:nvSpPr>
      <xdr:spPr>
        <a:xfrm>
          <a:off x="4584700" y="97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127982</xdr:rowOff>
    </xdr:from>
    <xdr:ext cx="534377" cy="259045"/>
    <xdr:sp macro="" textlink="">
      <xdr:nvSpPr>
        <xdr:cNvPr id="137" name="総務費該当値テキスト"/>
        <xdr:cNvSpPr txBox="1"/>
      </xdr:nvSpPr>
      <xdr:spPr>
        <a:xfrm>
          <a:off x="4686300" y="97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6159</xdr:rowOff>
    </xdr:from>
    <xdr:to>
      <xdr:col>20</xdr:col>
      <xdr:colOff>38100</xdr:colOff>
      <xdr:row>56</xdr:row>
      <xdr:rowOff>107759</xdr:rowOff>
    </xdr:to>
    <xdr:sp macro="" textlink="">
      <xdr:nvSpPr>
        <xdr:cNvPr id="138" name="楕円 137"/>
        <xdr:cNvSpPr/>
      </xdr:nvSpPr>
      <xdr:spPr>
        <a:xfrm>
          <a:off x="3746500" y="96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124286</xdr:rowOff>
    </xdr:from>
    <xdr:ext cx="534377" cy="259045"/>
    <xdr:sp macro="" textlink="">
      <xdr:nvSpPr>
        <xdr:cNvPr id="139" name="テキスト ボックス 138"/>
        <xdr:cNvSpPr txBox="1"/>
      </xdr:nvSpPr>
      <xdr:spPr>
        <a:xfrm>
          <a:off x="3530111" y="93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53149</xdr:rowOff>
    </xdr:from>
    <xdr:to>
      <xdr:col>15</xdr:col>
      <xdr:colOff>101600</xdr:colOff>
      <xdr:row>55</xdr:row>
      <xdr:rowOff>154749</xdr:rowOff>
    </xdr:to>
    <xdr:sp macro="" textlink="">
      <xdr:nvSpPr>
        <xdr:cNvPr id="140" name="楕円 139"/>
        <xdr:cNvSpPr/>
      </xdr:nvSpPr>
      <xdr:spPr>
        <a:xfrm>
          <a:off x="2857500" y="9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171276</xdr:rowOff>
    </xdr:from>
    <xdr:ext cx="534377" cy="259045"/>
    <xdr:sp macro="" textlink="">
      <xdr:nvSpPr>
        <xdr:cNvPr id="141" name="テキスト ボックス 140"/>
        <xdr:cNvSpPr txBox="1"/>
      </xdr:nvSpPr>
      <xdr:spPr>
        <a:xfrm>
          <a:off x="2641111" y="92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43700</xdr:rowOff>
    </xdr:from>
    <xdr:to>
      <xdr:col>10</xdr:col>
      <xdr:colOff>165100</xdr:colOff>
      <xdr:row>55</xdr:row>
      <xdr:rowOff>145300</xdr:rowOff>
    </xdr:to>
    <xdr:sp macro="" textlink="">
      <xdr:nvSpPr>
        <xdr:cNvPr id="142" name="楕円 141"/>
        <xdr:cNvSpPr/>
      </xdr:nvSpPr>
      <xdr:spPr>
        <a:xfrm>
          <a:off x="1968500" y="9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161827</xdr:rowOff>
    </xdr:from>
    <xdr:ext cx="534377" cy="259045"/>
    <xdr:sp macro="" textlink="">
      <xdr:nvSpPr>
        <xdr:cNvPr id="143" name="テキスト ボックス 142"/>
        <xdr:cNvSpPr txBox="1"/>
      </xdr:nvSpPr>
      <xdr:spPr>
        <a:xfrm>
          <a:off x="1752111" y="92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150508</xdr:rowOff>
    </xdr:from>
    <xdr:to>
      <xdr:col>6</xdr:col>
      <xdr:colOff>38100</xdr:colOff>
      <xdr:row>55</xdr:row>
      <xdr:rowOff>80658</xdr:rowOff>
    </xdr:to>
    <xdr:sp macro="" textlink="">
      <xdr:nvSpPr>
        <xdr:cNvPr id="144" name="楕円 143"/>
        <xdr:cNvSpPr/>
      </xdr:nvSpPr>
      <xdr:spPr>
        <a:xfrm>
          <a:off x="1079500" y="94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97185</xdr:rowOff>
    </xdr:from>
    <xdr:ext cx="534377" cy="259045"/>
    <xdr:sp macro="" textlink="">
      <xdr:nvSpPr>
        <xdr:cNvPr id="145" name="テキスト ボックス 144"/>
        <xdr:cNvSpPr txBox="1"/>
      </xdr:nvSpPr>
      <xdr:spPr>
        <a:xfrm>
          <a:off x="863111" y="91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38405</xdr:rowOff>
    </xdr:from>
    <xdr:to>
      <xdr:col>24</xdr:col>
      <xdr:colOff>63500</xdr:colOff>
      <xdr:row>76</xdr:row>
      <xdr:rowOff>14618</xdr:rowOff>
    </xdr:to>
    <xdr:cxnSp macro="">
      <xdr:nvCxnSpPr>
        <xdr:cNvPr id="175" name="直線コネクタ 174"/>
        <xdr:cNvCxnSpPr/>
      </xdr:nvCxnSpPr>
      <xdr:spPr>
        <a:xfrm flipV="1">
          <a:off x="3797300" y="12897155"/>
          <a:ext cx="838200" cy="1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14618</xdr:rowOff>
    </xdr:from>
    <xdr:to>
      <xdr:col>19</xdr:col>
      <xdr:colOff>177800</xdr:colOff>
      <xdr:row>77</xdr:row>
      <xdr:rowOff>39612</xdr:rowOff>
    </xdr:to>
    <xdr:cxnSp macro="">
      <xdr:nvCxnSpPr>
        <xdr:cNvPr id="178" name="直線コネクタ 177"/>
        <xdr:cNvCxnSpPr/>
      </xdr:nvCxnSpPr>
      <xdr:spPr>
        <a:xfrm flipV="1">
          <a:off x="2908300" y="13044818"/>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39612</xdr:rowOff>
    </xdr:from>
    <xdr:to>
      <xdr:col>15</xdr:col>
      <xdr:colOff>50800</xdr:colOff>
      <xdr:row>77</xdr:row>
      <xdr:rowOff>88379</xdr:rowOff>
    </xdr:to>
    <xdr:cxnSp macro="">
      <xdr:nvCxnSpPr>
        <xdr:cNvPr id="181" name="直線コネクタ 180"/>
        <xdr:cNvCxnSpPr/>
      </xdr:nvCxnSpPr>
      <xdr:spPr>
        <a:xfrm flipV="1">
          <a:off x="2019300" y="13241262"/>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88379</xdr:rowOff>
    </xdr:from>
    <xdr:to>
      <xdr:col>10</xdr:col>
      <xdr:colOff>114300</xdr:colOff>
      <xdr:row>77</xdr:row>
      <xdr:rowOff>108838</xdr:rowOff>
    </xdr:to>
    <xdr:cxnSp macro="">
      <xdr:nvCxnSpPr>
        <xdr:cNvPr id="184" name="直線コネクタ 183"/>
        <xdr:cNvCxnSpPr/>
      </xdr:nvCxnSpPr>
      <xdr:spPr>
        <a:xfrm flipV="1">
          <a:off x="1130300" y="13290029"/>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159055</xdr:rowOff>
    </xdr:from>
    <xdr:to>
      <xdr:col>24</xdr:col>
      <xdr:colOff>114300</xdr:colOff>
      <xdr:row>75</xdr:row>
      <xdr:rowOff>89205</xdr:rowOff>
    </xdr:to>
    <xdr:sp macro="" textlink="">
      <xdr:nvSpPr>
        <xdr:cNvPr id="194" name="楕円 193"/>
        <xdr:cNvSpPr/>
      </xdr:nvSpPr>
      <xdr:spPr>
        <a:xfrm>
          <a:off x="4584700" y="128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10482</xdr:rowOff>
    </xdr:from>
    <xdr:ext cx="599010" cy="259045"/>
    <xdr:sp macro="" textlink="">
      <xdr:nvSpPr>
        <xdr:cNvPr id="195" name="民生費該当値テキスト"/>
        <xdr:cNvSpPr txBox="1"/>
      </xdr:nvSpPr>
      <xdr:spPr>
        <a:xfrm>
          <a:off x="4686300" y="1269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135268</xdr:rowOff>
    </xdr:from>
    <xdr:to>
      <xdr:col>20</xdr:col>
      <xdr:colOff>38100</xdr:colOff>
      <xdr:row>76</xdr:row>
      <xdr:rowOff>65418</xdr:rowOff>
    </xdr:to>
    <xdr:sp macro="" textlink="">
      <xdr:nvSpPr>
        <xdr:cNvPr id="196" name="楕円 195"/>
        <xdr:cNvSpPr/>
      </xdr:nvSpPr>
      <xdr:spPr>
        <a:xfrm>
          <a:off x="37465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81945</xdr:rowOff>
    </xdr:from>
    <xdr:ext cx="599010" cy="259045"/>
    <xdr:sp macro="" textlink="">
      <xdr:nvSpPr>
        <xdr:cNvPr id="197" name="テキスト ボックス 196"/>
        <xdr:cNvSpPr txBox="1"/>
      </xdr:nvSpPr>
      <xdr:spPr>
        <a:xfrm>
          <a:off x="3497795" y="1276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160262</xdr:rowOff>
    </xdr:from>
    <xdr:to>
      <xdr:col>15</xdr:col>
      <xdr:colOff>101600</xdr:colOff>
      <xdr:row>77</xdr:row>
      <xdr:rowOff>90412</xdr:rowOff>
    </xdr:to>
    <xdr:sp macro="" textlink="">
      <xdr:nvSpPr>
        <xdr:cNvPr id="198" name="楕円 197"/>
        <xdr:cNvSpPr/>
      </xdr:nvSpPr>
      <xdr:spPr>
        <a:xfrm>
          <a:off x="2857500" y="131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81539</xdr:rowOff>
    </xdr:from>
    <xdr:ext cx="599010" cy="259045"/>
    <xdr:sp macro="" textlink="">
      <xdr:nvSpPr>
        <xdr:cNvPr id="199" name="テキスト ボックス 198"/>
        <xdr:cNvSpPr txBox="1"/>
      </xdr:nvSpPr>
      <xdr:spPr>
        <a:xfrm>
          <a:off x="2608795" y="1328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37579</xdr:rowOff>
    </xdr:from>
    <xdr:to>
      <xdr:col>10</xdr:col>
      <xdr:colOff>165100</xdr:colOff>
      <xdr:row>77</xdr:row>
      <xdr:rowOff>139179</xdr:rowOff>
    </xdr:to>
    <xdr:sp macro="" textlink="">
      <xdr:nvSpPr>
        <xdr:cNvPr id="200" name="楕円 199"/>
        <xdr:cNvSpPr/>
      </xdr:nvSpPr>
      <xdr:spPr>
        <a:xfrm>
          <a:off x="1968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130306</xdr:rowOff>
    </xdr:from>
    <xdr:ext cx="599010" cy="259045"/>
    <xdr:sp macro="" textlink="">
      <xdr:nvSpPr>
        <xdr:cNvPr id="201" name="テキスト ボックス 200"/>
        <xdr:cNvSpPr txBox="1"/>
      </xdr:nvSpPr>
      <xdr:spPr>
        <a:xfrm>
          <a:off x="1719795" y="1333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58038</xdr:rowOff>
    </xdr:from>
    <xdr:to>
      <xdr:col>6</xdr:col>
      <xdr:colOff>38100</xdr:colOff>
      <xdr:row>77</xdr:row>
      <xdr:rowOff>159638</xdr:rowOff>
    </xdr:to>
    <xdr:sp macro="" textlink="">
      <xdr:nvSpPr>
        <xdr:cNvPr id="202" name="楕円 201"/>
        <xdr:cNvSpPr/>
      </xdr:nvSpPr>
      <xdr:spPr>
        <a:xfrm>
          <a:off x="10795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4715</xdr:rowOff>
    </xdr:from>
    <xdr:ext cx="599010" cy="259045"/>
    <xdr:sp macro="" textlink="">
      <xdr:nvSpPr>
        <xdr:cNvPr id="203" name="テキスト ボックス 202"/>
        <xdr:cNvSpPr txBox="1"/>
      </xdr:nvSpPr>
      <xdr:spPr>
        <a:xfrm>
          <a:off x="830795" y="130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89700</xdr:rowOff>
    </xdr:from>
    <xdr:to>
      <xdr:col>24</xdr:col>
      <xdr:colOff>63500</xdr:colOff>
      <xdr:row>96</xdr:row>
      <xdr:rowOff>114821</xdr:rowOff>
    </xdr:to>
    <xdr:cxnSp macro="">
      <xdr:nvCxnSpPr>
        <xdr:cNvPr id="232" name="直線コネクタ 231"/>
        <xdr:cNvCxnSpPr/>
      </xdr:nvCxnSpPr>
      <xdr:spPr>
        <a:xfrm>
          <a:off x="3797300" y="16548900"/>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162700</xdr:rowOff>
    </xdr:from>
    <xdr:to>
      <xdr:col>19</xdr:col>
      <xdr:colOff>177800</xdr:colOff>
      <xdr:row>96</xdr:row>
      <xdr:rowOff>89700</xdr:rowOff>
    </xdr:to>
    <xdr:cxnSp macro="">
      <xdr:nvCxnSpPr>
        <xdr:cNvPr id="235" name="直線コネクタ 234"/>
        <xdr:cNvCxnSpPr/>
      </xdr:nvCxnSpPr>
      <xdr:spPr>
        <a:xfrm>
          <a:off x="2908300" y="16450450"/>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111443</xdr:rowOff>
    </xdr:from>
    <xdr:to>
      <xdr:col>15</xdr:col>
      <xdr:colOff>50800</xdr:colOff>
      <xdr:row>95</xdr:row>
      <xdr:rowOff>162700</xdr:rowOff>
    </xdr:to>
    <xdr:cxnSp macro="">
      <xdr:nvCxnSpPr>
        <xdr:cNvPr id="238" name="直線コネクタ 237"/>
        <xdr:cNvCxnSpPr/>
      </xdr:nvCxnSpPr>
      <xdr:spPr>
        <a:xfrm>
          <a:off x="2019300" y="16399193"/>
          <a:ext cx="889000" cy="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69025</xdr:rowOff>
    </xdr:from>
    <xdr:to>
      <xdr:col>10</xdr:col>
      <xdr:colOff>114300</xdr:colOff>
      <xdr:row>95</xdr:row>
      <xdr:rowOff>111443</xdr:rowOff>
    </xdr:to>
    <xdr:cxnSp macro="">
      <xdr:nvCxnSpPr>
        <xdr:cNvPr id="241" name="直線コネクタ 240"/>
        <xdr:cNvCxnSpPr/>
      </xdr:nvCxnSpPr>
      <xdr:spPr>
        <a:xfrm>
          <a:off x="1130300" y="16356775"/>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64021</xdr:rowOff>
    </xdr:from>
    <xdr:to>
      <xdr:col>24</xdr:col>
      <xdr:colOff>114300</xdr:colOff>
      <xdr:row>96</xdr:row>
      <xdr:rowOff>165621</xdr:rowOff>
    </xdr:to>
    <xdr:sp macro="" textlink="">
      <xdr:nvSpPr>
        <xdr:cNvPr id="251" name="楕円 250"/>
        <xdr:cNvSpPr/>
      </xdr:nvSpPr>
      <xdr:spPr>
        <a:xfrm>
          <a:off x="4584700" y="165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42448</xdr:rowOff>
    </xdr:from>
    <xdr:ext cx="534377" cy="259045"/>
    <xdr:sp macro="" textlink="">
      <xdr:nvSpPr>
        <xdr:cNvPr id="252" name="衛生費該当値テキスト"/>
        <xdr:cNvSpPr txBox="1"/>
      </xdr:nvSpPr>
      <xdr:spPr>
        <a:xfrm>
          <a:off x="4686300" y="165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38900</xdr:rowOff>
    </xdr:from>
    <xdr:to>
      <xdr:col>20</xdr:col>
      <xdr:colOff>38100</xdr:colOff>
      <xdr:row>96</xdr:row>
      <xdr:rowOff>140500</xdr:rowOff>
    </xdr:to>
    <xdr:sp macro="" textlink="">
      <xdr:nvSpPr>
        <xdr:cNvPr id="253" name="楕円 252"/>
        <xdr:cNvSpPr/>
      </xdr:nvSpPr>
      <xdr:spPr>
        <a:xfrm>
          <a:off x="3746500" y="164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131627</xdr:rowOff>
    </xdr:from>
    <xdr:ext cx="534377" cy="259045"/>
    <xdr:sp macro="" textlink="">
      <xdr:nvSpPr>
        <xdr:cNvPr id="254" name="テキスト ボックス 253"/>
        <xdr:cNvSpPr txBox="1"/>
      </xdr:nvSpPr>
      <xdr:spPr>
        <a:xfrm>
          <a:off x="3530111" y="165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111900</xdr:rowOff>
    </xdr:from>
    <xdr:to>
      <xdr:col>15</xdr:col>
      <xdr:colOff>101600</xdr:colOff>
      <xdr:row>96</xdr:row>
      <xdr:rowOff>42050</xdr:rowOff>
    </xdr:to>
    <xdr:sp macro="" textlink="">
      <xdr:nvSpPr>
        <xdr:cNvPr id="255" name="楕円 254"/>
        <xdr:cNvSpPr/>
      </xdr:nvSpPr>
      <xdr:spPr>
        <a:xfrm>
          <a:off x="2857500" y="163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58577</xdr:rowOff>
    </xdr:from>
    <xdr:ext cx="534377" cy="259045"/>
    <xdr:sp macro="" textlink="">
      <xdr:nvSpPr>
        <xdr:cNvPr id="256" name="テキスト ボックス 255"/>
        <xdr:cNvSpPr txBox="1"/>
      </xdr:nvSpPr>
      <xdr:spPr>
        <a:xfrm>
          <a:off x="2641111" y="161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60643</xdr:rowOff>
    </xdr:from>
    <xdr:to>
      <xdr:col>10</xdr:col>
      <xdr:colOff>165100</xdr:colOff>
      <xdr:row>95</xdr:row>
      <xdr:rowOff>162243</xdr:rowOff>
    </xdr:to>
    <xdr:sp macro="" textlink="">
      <xdr:nvSpPr>
        <xdr:cNvPr id="257" name="楕円 256"/>
        <xdr:cNvSpPr/>
      </xdr:nvSpPr>
      <xdr:spPr>
        <a:xfrm>
          <a:off x="1968500" y="16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7320</xdr:rowOff>
    </xdr:from>
    <xdr:ext cx="534377" cy="259045"/>
    <xdr:sp macro="" textlink="">
      <xdr:nvSpPr>
        <xdr:cNvPr id="258" name="テキスト ボックス 257"/>
        <xdr:cNvSpPr txBox="1"/>
      </xdr:nvSpPr>
      <xdr:spPr>
        <a:xfrm>
          <a:off x="1752111" y="161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18225</xdr:rowOff>
    </xdr:from>
    <xdr:to>
      <xdr:col>6</xdr:col>
      <xdr:colOff>38100</xdr:colOff>
      <xdr:row>95</xdr:row>
      <xdr:rowOff>119825</xdr:rowOff>
    </xdr:to>
    <xdr:sp macro="" textlink="">
      <xdr:nvSpPr>
        <xdr:cNvPr id="259" name="楕円 258"/>
        <xdr:cNvSpPr/>
      </xdr:nvSpPr>
      <xdr:spPr>
        <a:xfrm>
          <a:off x="1079500" y="163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136352</xdr:rowOff>
    </xdr:from>
    <xdr:ext cx="534377" cy="259045"/>
    <xdr:sp macro="" textlink="">
      <xdr:nvSpPr>
        <xdr:cNvPr id="260" name="テキスト ボックス 259"/>
        <xdr:cNvSpPr txBox="1"/>
      </xdr:nvSpPr>
      <xdr:spPr>
        <a:xfrm>
          <a:off x="863111" y="160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135128</xdr:rowOff>
    </xdr:from>
    <xdr:to>
      <xdr:col>55</xdr:col>
      <xdr:colOff>0</xdr:colOff>
      <xdr:row>37</xdr:row>
      <xdr:rowOff>156028</xdr:rowOff>
    </xdr:to>
    <xdr:cxnSp macro="">
      <xdr:nvCxnSpPr>
        <xdr:cNvPr id="291" name="直線コネクタ 290"/>
        <xdr:cNvCxnSpPr/>
      </xdr:nvCxnSpPr>
      <xdr:spPr>
        <a:xfrm>
          <a:off x="9639300" y="6478778"/>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64915</xdr:rowOff>
    </xdr:from>
    <xdr:to>
      <xdr:col>50</xdr:col>
      <xdr:colOff>114300</xdr:colOff>
      <xdr:row>37</xdr:row>
      <xdr:rowOff>135128</xdr:rowOff>
    </xdr:to>
    <xdr:cxnSp macro="">
      <xdr:nvCxnSpPr>
        <xdr:cNvPr id="294" name="直線コネクタ 293"/>
        <xdr:cNvCxnSpPr/>
      </xdr:nvCxnSpPr>
      <xdr:spPr>
        <a:xfrm>
          <a:off x="8750300" y="6237115"/>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13317</xdr:rowOff>
    </xdr:from>
    <xdr:to>
      <xdr:col>45</xdr:col>
      <xdr:colOff>177800</xdr:colOff>
      <xdr:row>36</xdr:row>
      <xdr:rowOff>64915</xdr:rowOff>
    </xdr:to>
    <xdr:cxnSp macro="">
      <xdr:nvCxnSpPr>
        <xdr:cNvPr id="297" name="直線コネクタ 296"/>
        <xdr:cNvCxnSpPr/>
      </xdr:nvCxnSpPr>
      <xdr:spPr>
        <a:xfrm>
          <a:off x="7861300" y="5842617"/>
          <a:ext cx="889000" cy="39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13317</xdr:rowOff>
    </xdr:from>
    <xdr:to>
      <xdr:col>41</xdr:col>
      <xdr:colOff>50800</xdr:colOff>
      <xdr:row>34</xdr:row>
      <xdr:rowOff>63935</xdr:rowOff>
    </xdr:to>
    <xdr:cxnSp macro="">
      <xdr:nvCxnSpPr>
        <xdr:cNvPr id="300" name="直線コネクタ 299"/>
        <xdr:cNvCxnSpPr/>
      </xdr:nvCxnSpPr>
      <xdr:spPr>
        <a:xfrm flipV="1">
          <a:off x="6972300" y="584261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105228</xdr:rowOff>
    </xdr:from>
    <xdr:to>
      <xdr:col>55</xdr:col>
      <xdr:colOff>50800</xdr:colOff>
      <xdr:row>38</xdr:row>
      <xdr:rowOff>35378</xdr:rowOff>
    </xdr:to>
    <xdr:sp macro="" textlink="">
      <xdr:nvSpPr>
        <xdr:cNvPr id="310" name="楕円 309"/>
        <xdr:cNvSpPr/>
      </xdr:nvSpPr>
      <xdr:spPr>
        <a:xfrm>
          <a:off x="104267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128105</xdr:rowOff>
    </xdr:from>
    <xdr:ext cx="378565" cy="259045"/>
    <xdr:sp macro="" textlink="">
      <xdr:nvSpPr>
        <xdr:cNvPr id="311" name="労働費該当値テキスト"/>
        <xdr:cNvSpPr txBox="1"/>
      </xdr:nvSpPr>
      <xdr:spPr>
        <a:xfrm>
          <a:off x="10528300" y="630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84328</xdr:rowOff>
    </xdr:from>
    <xdr:to>
      <xdr:col>50</xdr:col>
      <xdr:colOff>165100</xdr:colOff>
      <xdr:row>38</xdr:row>
      <xdr:rowOff>14478</xdr:rowOff>
    </xdr:to>
    <xdr:sp macro="" textlink="">
      <xdr:nvSpPr>
        <xdr:cNvPr id="312" name="楕円 311"/>
        <xdr:cNvSpPr/>
      </xdr:nvSpPr>
      <xdr:spPr>
        <a:xfrm>
          <a:off x="9588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313" name="テキスト ボックス 312"/>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14115</xdr:rowOff>
    </xdr:from>
    <xdr:to>
      <xdr:col>46</xdr:col>
      <xdr:colOff>38100</xdr:colOff>
      <xdr:row>36</xdr:row>
      <xdr:rowOff>115715</xdr:rowOff>
    </xdr:to>
    <xdr:sp macro="" textlink="">
      <xdr:nvSpPr>
        <xdr:cNvPr id="314" name="楕円 313"/>
        <xdr:cNvSpPr/>
      </xdr:nvSpPr>
      <xdr:spPr>
        <a:xfrm>
          <a:off x="8699500" y="6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132242</xdr:rowOff>
    </xdr:from>
    <xdr:ext cx="469744" cy="259045"/>
    <xdr:sp macro="" textlink="">
      <xdr:nvSpPr>
        <xdr:cNvPr id="315" name="テキスト ボックス 314"/>
        <xdr:cNvSpPr txBox="1"/>
      </xdr:nvSpPr>
      <xdr:spPr>
        <a:xfrm>
          <a:off x="8515428" y="59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133967</xdr:rowOff>
    </xdr:from>
    <xdr:to>
      <xdr:col>41</xdr:col>
      <xdr:colOff>101600</xdr:colOff>
      <xdr:row>34</xdr:row>
      <xdr:rowOff>64117</xdr:rowOff>
    </xdr:to>
    <xdr:sp macro="" textlink="">
      <xdr:nvSpPr>
        <xdr:cNvPr id="316" name="楕円 315"/>
        <xdr:cNvSpPr/>
      </xdr:nvSpPr>
      <xdr:spPr>
        <a:xfrm>
          <a:off x="7810500" y="57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80644</xdr:rowOff>
    </xdr:from>
    <xdr:ext cx="469744" cy="259045"/>
    <xdr:sp macro="" textlink="">
      <xdr:nvSpPr>
        <xdr:cNvPr id="317" name="テキスト ボックス 316"/>
        <xdr:cNvSpPr txBox="1"/>
      </xdr:nvSpPr>
      <xdr:spPr>
        <a:xfrm>
          <a:off x="7626428" y="55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13135</xdr:rowOff>
    </xdr:from>
    <xdr:to>
      <xdr:col>36</xdr:col>
      <xdr:colOff>165100</xdr:colOff>
      <xdr:row>34</xdr:row>
      <xdr:rowOff>114735</xdr:rowOff>
    </xdr:to>
    <xdr:sp macro="" textlink="">
      <xdr:nvSpPr>
        <xdr:cNvPr id="318" name="楕円 317"/>
        <xdr:cNvSpPr/>
      </xdr:nvSpPr>
      <xdr:spPr>
        <a:xfrm>
          <a:off x="6921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131262</xdr:rowOff>
    </xdr:from>
    <xdr:ext cx="469744" cy="259045"/>
    <xdr:sp macro="" textlink="">
      <xdr:nvSpPr>
        <xdr:cNvPr id="319" name="テキスト ボックス 318"/>
        <xdr:cNvSpPr txBox="1"/>
      </xdr:nvSpPr>
      <xdr:spPr>
        <a:xfrm>
          <a:off x="6737428" y="56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20924</xdr:rowOff>
    </xdr:from>
    <xdr:to>
      <xdr:col>55</xdr:col>
      <xdr:colOff>0</xdr:colOff>
      <xdr:row>55</xdr:row>
      <xdr:rowOff>83807</xdr:rowOff>
    </xdr:to>
    <xdr:cxnSp macro="">
      <xdr:nvCxnSpPr>
        <xdr:cNvPr id="348" name="直線コネクタ 347"/>
        <xdr:cNvCxnSpPr/>
      </xdr:nvCxnSpPr>
      <xdr:spPr>
        <a:xfrm flipV="1">
          <a:off x="9639300" y="9279224"/>
          <a:ext cx="838200" cy="23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80893</xdr:rowOff>
    </xdr:from>
    <xdr:to>
      <xdr:col>50</xdr:col>
      <xdr:colOff>114300</xdr:colOff>
      <xdr:row>55</xdr:row>
      <xdr:rowOff>83807</xdr:rowOff>
    </xdr:to>
    <xdr:cxnSp macro="">
      <xdr:nvCxnSpPr>
        <xdr:cNvPr id="351" name="直線コネクタ 350"/>
        <xdr:cNvCxnSpPr/>
      </xdr:nvCxnSpPr>
      <xdr:spPr>
        <a:xfrm>
          <a:off x="8750300" y="9510643"/>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80893</xdr:rowOff>
    </xdr:from>
    <xdr:to>
      <xdr:col>45</xdr:col>
      <xdr:colOff>177800</xdr:colOff>
      <xdr:row>56</xdr:row>
      <xdr:rowOff>38354</xdr:rowOff>
    </xdr:to>
    <xdr:cxnSp macro="">
      <xdr:nvCxnSpPr>
        <xdr:cNvPr id="354" name="直線コネクタ 353"/>
        <xdr:cNvCxnSpPr/>
      </xdr:nvCxnSpPr>
      <xdr:spPr>
        <a:xfrm flipV="1">
          <a:off x="7861300" y="9510643"/>
          <a:ext cx="889000" cy="1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17570</xdr:rowOff>
    </xdr:from>
    <xdr:to>
      <xdr:col>41</xdr:col>
      <xdr:colOff>50800</xdr:colOff>
      <xdr:row>56</xdr:row>
      <xdr:rowOff>38354</xdr:rowOff>
    </xdr:to>
    <xdr:cxnSp macro="">
      <xdr:nvCxnSpPr>
        <xdr:cNvPr id="357" name="直線コネクタ 356"/>
        <xdr:cNvCxnSpPr/>
      </xdr:nvCxnSpPr>
      <xdr:spPr>
        <a:xfrm>
          <a:off x="6972300" y="9618770"/>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141574</xdr:rowOff>
    </xdr:from>
    <xdr:to>
      <xdr:col>55</xdr:col>
      <xdr:colOff>50800</xdr:colOff>
      <xdr:row>54</xdr:row>
      <xdr:rowOff>71724</xdr:rowOff>
    </xdr:to>
    <xdr:sp macro="" textlink="">
      <xdr:nvSpPr>
        <xdr:cNvPr id="367" name="楕円 366"/>
        <xdr:cNvSpPr/>
      </xdr:nvSpPr>
      <xdr:spPr>
        <a:xfrm>
          <a:off x="10426700" y="92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164451</xdr:rowOff>
    </xdr:from>
    <xdr:ext cx="534377" cy="259045"/>
    <xdr:sp macro="" textlink="">
      <xdr:nvSpPr>
        <xdr:cNvPr id="368" name="農林水産業費該当値テキスト"/>
        <xdr:cNvSpPr txBox="1"/>
      </xdr:nvSpPr>
      <xdr:spPr>
        <a:xfrm>
          <a:off x="10528300" y="90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33007</xdr:rowOff>
    </xdr:from>
    <xdr:to>
      <xdr:col>50</xdr:col>
      <xdr:colOff>165100</xdr:colOff>
      <xdr:row>55</xdr:row>
      <xdr:rowOff>134607</xdr:rowOff>
    </xdr:to>
    <xdr:sp macro="" textlink="">
      <xdr:nvSpPr>
        <xdr:cNvPr id="369" name="楕円 368"/>
        <xdr:cNvSpPr/>
      </xdr:nvSpPr>
      <xdr:spPr>
        <a:xfrm>
          <a:off x="9588500" y="94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151134</xdr:rowOff>
    </xdr:from>
    <xdr:ext cx="534377" cy="259045"/>
    <xdr:sp macro="" textlink="">
      <xdr:nvSpPr>
        <xdr:cNvPr id="370" name="テキスト ボックス 369"/>
        <xdr:cNvSpPr txBox="1"/>
      </xdr:nvSpPr>
      <xdr:spPr>
        <a:xfrm>
          <a:off x="9372111" y="9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30093</xdr:rowOff>
    </xdr:from>
    <xdr:to>
      <xdr:col>46</xdr:col>
      <xdr:colOff>38100</xdr:colOff>
      <xdr:row>55</xdr:row>
      <xdr:rowOff>131693</xdr:rowOff>
    </xdr:to>
    <xdr:sp macro="" textlink="">
      <xdr:nvSpPr>
        <xdr:cNvPr id="371" name="楕円 370"/>
        <xdr:cNvSpPr/>
      </xdr:nvSpPr>
      <xdr:spPr>
        <a:xfrm>
          <a:off x="8699500" y="94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148220</xdr:rowOff>
    </xdr:from>
    <xdr:ext cx="534377" cy="259045"/>
    <xdr:sp macro="" textlink="">
      <xdr:nvSpPr>
        <xdr:cNvPr id="372" name="テキスト ボックス 371"/>
        <xdr:cNvSpPr txBox="1"/>
      </xdr:nvSpPr>
      <xdr:spPr>
        <a:xfrm>
          <a:off x="8483111" y="92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159004</xdr:rowOff>
    </xdr:from>
    <xdr:to>
      <xdr:col>41</xdr:col>
      <xdr:colOff>101600</xdr:colOff>
      <xdr:row>56</xdr:row>
      <xdr:rowOff>89154</xdr:rowOff>
    </xdr:to>
    <xdr:sp macro="" textlink="">
      <xdr:nvSpPr>
        <xdr:cNvPr id="373" name="楕円 372"/>
        <xdr:cNvSpPr/>
      </xdr:nvSpPr>
      <xdr:spPr>
        <a:xfrm>
          <a:off x="7810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105681</xdr:rowOff>
    </xdr:from>
    <xdr:ext cx="534377" cy="259045"/>
    <xdr:sp macro="" textlink="">
      <xdr:nvSpPr>
        <xdr:cNvPr id="374" name="テキスト ボックス 373"/>
        <xdr:cNvSpPr txBox="1"/>
      </xdr:nvSpPr>
      <xdr:spPr>
        <a:xfrm>
          <a:off x="7594111" y="93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138220</xdr:rowOff>
    </xdr:from>
    <xdr:to>
      <xdr:col>36</xdr:col>
      <xdr:colOff>165100</xdr:colOff>
      <xdr:row>56</xdr:row>
      <xdr:rowOff>68370</xdr:rowOff>
    </xdr:to>
    <xdr:sp macro="" textlink="">
      <xdr:nvSpPr>
        <xdr:cNvPr id="375" name="楕円 374"/>
        <xdr:cNvSpPr/>
      </xdr:nvSpPr>
      <xdr:spPr>
        <a:xfrm>
          <a:off x="6921500" y="95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84897</xdr:rowOff>
    </xdr:from>
    <xdr:ext cx="534377" cy="259045"/>
    <xdr:sp macro="" textlink="">
      <xdr:nvSpPr>
        <xdr:cNvPr id="376" name="テキスト ボックス 375"/>
        <xdr:cNvSpPr txBox="1"/>
      </xdr:nvSpPr>
      <xdr:spPr>
        <a:xfrm>
          <a:off x="6705111" y="93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7981</xdr:rowOff>
    </xdr:from>
    <xdr:to>
      <xdr:col>55</xdr:col>
      <xdr:colOff>0</xdr:colOff>
      <xdr:row>73</xdr:row>
      <xdr:rowOff>12690</xdr:rowOff>
    </xdr:to>
    <xdr:cxnSp macro="">
      <xdr:nvCxnSpPr>
        <xdr:cNvPr id="403" name="直線コネクタ 402"/>
        <xdr:cNvCxnSpPr/>
      </xdr:nvCxnSpPr>
      <xdr:spPr>
        <a:xfrm flipV="1">
          <a:off x="9639300" y="12352381"/>
          <a:ext cx="838200" cy="17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150444</xdr:rowOff>
    </xdr:from>
    <xdr:to>
      <xdr:col>50</xdr:col>
      <xdr:colOff>114300</xdr:colOff>
      <xdr:row>73</xdr:row>
      <xdr:rowOff>12690</xdr:rowOff>
    </xdr:to>
    <xdr:cxnSp macro="">
      <xdr:nvCxnSpPr>
        <xdr:cNvPr id="406" name="直線コネクタ 405"/>
        <xdr:cNvCxnSpPr/>
      </xdr:nvCxnSpPr>
      <xdr:spPr>
        <a:xfrm>
          <a:off x="8750300" y="12323394"/>
          <a:ext cx="889000" cy="2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150444</xdr:rowOff>
    </xdr:from>
    <xdr:to>
      <xdr:col>45</xdr:col>
      <xdr:colOff>177800</xdr:colOff>
      <xdr:row>72</xdr:row>
      <xdr:rowOff>43459</xdr:rowOff>
    </xdr:to>
    <xdr:cxnSp macro="">
      <xdr:nvCxnSpPr>
        <xdr:cNvPr id="409" name="直線コネクタ 408"/>
        <xdr:cNvCxnSpPr/>
      </xdr:nvCxnSpPr>
      <xdr:spPr>
        <a:xfrm flipV="1">
          <a:off x="7861300" y="12323394"/>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43459</xdr:rowOff>
    </xdr:from>
    <xdr:to>
      <xdr:col>41</xdr:col>
      <xdr:colOff>50800</xdr:colOff>
      <xdr:row>73</xdr:row>
      <xdr:rowOff>26589</xdr:rowOff>
    </xdr:to>
    <xdr:cxnSp macro="">
      <xdr:nvCxnSpPr>
        <xdr:cNvPr id="412" name="直線コネクタ 411"/>
        <xdr:cNvCxnSpPr/>
      </xdr:nvCxnSpPr>
      <xdr:spPr>
        <a:xfrm flipV="1">
          <a:off x="6972300" y="12387859"/>
          <a:ext cx="889000" cy="15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128631</xdr:rowOff>
    </xdr:from>
    <xdr:to>
      <xdr:col>55</xdr:col>
      <xdr:colOff>50800</xdr:colOff>
      <xdr:row>72</xdr:row>
      <xdr:rowOff>58781</xdr:rowOff>
    </xdr:to>
    <xdr:sp macro="" textlink="">
      <xdr:nvSpPr>
        <xdr:cNvPr id="422" name="楕円 421"/>
        <xdr:cNvSpPr/>
      </xdr:nvSpPr>
      <xdr:spPr>
        <a:xfrm>
          <a:off x="10426700" y="123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151508</xdr:rowOff>
    </xdr:from>
    <xdr:ext cx="534377" cy="259045"/>
    <xdr:sp macro="" textlink="">
      <xdr:nvSpPr>
        <xdr:cNvPr id="423" name="商工費該当値テキスト"/>
        <xdr:cNvSpPr txBox="1"/>
      </xdr:nvSpPr>
      <xdr:spPr>
        <a:xfrm>
          <a:off x="10528300" y="121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133340</xdr:rowOff>
    </xdr:from>
    <xdr:to>
      <xdr:col>50</xdr:col>
      <xdr:colOff>165100</xdr:colOff>
      <xdr:row>73</xdr:row>
      <xdr:rowOff>63490</xdr:rowOff>
    </xdr:to>
    <xdr:sp macro="" textlink="">
      <xdr:nvSpPr>
        <xdr:cNvPr id="424" name="楕円 423"/>
        <xdr:cNvSpPr/>
      </xdr:nvSpPr>
      <xdr:spPr>
        <a:xfrm>
          <a:off x="9588500" y="124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80017</xdr:rowOff>
    </xdr:from>
    <xdr:ext cx="534377" cy="259045"/>
    <xdr:sp macro="" textlink="">
      <xdr:nvSpPr>
        <xdr:cNvPr id="425" name="テキスト ボックス 424"/>
        <xdr:cNvSpPr txBox="1"/>
      </xdr:nvSpPr>
      <xdr:spPr>
        <a:xfrm>
          <a:off x="9372111" y="122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99644</xdr:rowOff>
    </xdr:from>
    <xdr:to>
      <xdr:col>46</xdr:col>
      <xdr:colOff>38100</xdr:colOff>
      <xdr:row>72</xdr:row>
      <xdr:rowOff>29794</xdr:rowOff>
    </xdr:to>
    <xdr:sp macro="" textlink="">
      <xdr:nvSpPr>
        <xdr:cNvPr id="426" name="楕円 425"/>
        <xdr:cNvSpPr/>
      </xdr:nvSpPr>
      <xdr:spPr>
        <a:xfrm>
          <a:off x="8699500" y="122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46321</xdr:rowOff>
    </xdr:from>
    <xdr:ext cx="534377" cy="259045"/>
    <xdr:sp macro="" textlink="">
      <xdr:nvSpPr>
        <xdr:cNvPr id="427" name="テキスト ボックス 426"/>
        <xdr:cNvSpPr txBox="1"/>
      </xdr:nvSpPr>
      <xdr:spPr>
        <a:xfrm>
          <a:off x="8483111" y="1204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164109</xdr:rowOff>
    </xdr:from>
    <xdr:to>
      <xdr:col>41</xdr:col>
      <xdr:colOff>101600</xdr:colOff>
      <xdr:row>72</xdr:row>
      <xdr:rowOff>94259</xdr:rowOff>
    </xdr:to>
    <xdr:sp macro="" textlink="">
      <xdr:nvSpPr>
        <xdr:cNvPr id="428" name="楕円 427"/>
        <xdr:cNvSpPr/>
      </xdr:nvSpPr>
      <xdr:spPr>
        <a:xfrm>
          <a:off x="7810500" y="123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110786</xdr:rowOff>
    </xdr:from>
    <xdr:ext cx="534377" cy="259045"/>
    <xdr:sp macro="" textlink="">
      <xdr:nvSpPr>
        <xdr:cNvPr id="429" name="テキスト ボックス 428"/>
        <xdr:cNvSpPr txBox="1"/>
      </xdr:nvSpPr>
      <xdr:spPr>
        <a:xfrm>
          <a:off x="7594111" y="121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147239</xdr:rowOff>
    </xdr:from>
    <xdr:to>
      <xdr:col>36</xdr:col>
      <xdr:colOff>165100</xdr:colOff>
      <xdr:row>73</xdr:row>
      <xdr:rowOff>77389</xdr:rowOff>
    </xdr:to>
    <xdr:sp macro="" textlink="">
      <xdr:nvSpPr>
        <xdr:cNvPr id="430" name="楕円 429"/>
        <xdr:cNvSpPr/>
      </xdr:nvSpPr>
      <xdr:spPr>
        <a:xfrm>
          <a:off x="6921500" y="124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93916</xdr:rowOff>
    </xdr:from>
    <xdr:ext cx="534377" cy="259045"/>
    <xdr:sp macro="" textlink="">
      <xdr:nvSpPr>
        <xdr:cNvPr id="431" name="テキスト ボックス 430"/>
        <xdr:cNvSpPr txBox="1"/>
      </xdr:nvSpPr>
      <xdr:spPr>
        <a:xfrm>
          <a:off x="6705111" y="122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13122</xdr:rowOff>
    </xdr:from>
    <xdr:to>
      <xdr:col>55</xdr:col>
      <xdr:colOff>0</xdr:colOff>
      <xdr:row>91</xdr:row>
      <xdr:rowOff>83976</xdr:rowOff>
    </xdr:to>
    <xdr:cxnSp macro="">
      <xdr:nvCxnSpPr>
        <xdr:cNvPr id="462" name="直線コネクタ 461"/>
        <xdr:cNvCxnSpPr/>
      </xdr:nvCxnSpPr>
      <xdr:spPr>
        <a:xfrm flipV="1">
          <a:off x="9639300" y="15443622"/>
          <a:ext cx="838200" cy="2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38114</xdr:rowOff>
    </xdr:from>
    <xdr:to>
      <xdr:col>50</xdr:col>
      <xdr:colOff>114300</xdr:colOff>
      <xdr:row>91</xdr:row>
      <xdr:rowOff>83976</xdr:rowOff>
    </xdr:to>
    <xdr:cxnSp macro="">
      <xdr:nvCxnSpPr>
        <xdr:cNvPr id="465" name="直線コネクタ 464"/>
        <xdr:cNvCxnSpPr/>
      </xdr:nvCxnSpPr>
      <xdr:spPr>
        <a:xfrm>
          <a:off x="8750300" y="15640064"/>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38114</xdr:rowOff>
    </xdr:from>
    <xdr:to>
      <xdr:col>45</xdr:col>
      <xdr:colOff>177800</xdr:colOff>
      <xdr:row>91</xdr:row>
      <xdr:rowOff>89920</xdr:rowOff>
    </xdr:to>
    <xdr:cxnSp macro="">
      <xdr:nvCxnSpPr>
        <xdr:cNvPr id="468" name="直線コネクタ 467"/>
        <xdr:cNvCxnSpPr/>
      </xdr:nvCxnSpPr>
      <xdr:spPr>
        <a:xfrm flipV="1">
          <a:off x="7861300" y="15640064"/>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89920</xdr:rowOff>
    </xdr:from>
    <xdr:to>
      <xdr:col>41</xdr:col>
      <xdr:colOff>50800</xdr:colOff>
      <xdr:row>92</xdr:row>
      <xdr:rowOff>119943</xdr:rowOff>
    </xdr:to>
    <xdr:cxnSp macro="">
      <xdr:nvCxnSpPr>
        <xdr:cNvPr id="471" name="直線コネクタ 470"/>
        <xdr:cNvCxnSpPr/>
      </xdr:nvCxnSpPr>
      <xdr:spPr>
        <a:xfrm flipV="1">
          <a:off x="6972300" y="15691870"/>
          <a:ext cx="889000" cy="2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133772</xdr:rowOff>
    </xdr:from>
    <xdr:to>
      <xdr:col>55</xdr:col>
      <xdr:colOff>50800</xdr:colOff>
      <xdr:row>90</xdr:row>
      <xdr:rowOff>63922</xdr:rowOff>
    </xdr:to>
    <xdr:sp macro="" textlink="">
      <xdr:nvSpPr>
        <xdr:cNvPr id="481" name="楕円 480"/>
        <xdr:cNvSpPr/>
      </xdr:nvSpPr>
      <xdr:spPr>
        <a:xfrm>
          <a:off x="10426700" y="153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86799</xdr:rowOff>
    </xdr:from>
    <xdr:ext cx="599010" cy="259045"/>
    <xdr:sp macro="" textlink="">
      <xdr:nvSpPr>
        <xdr:cNvPr id="482" name="土木費該当値テキスト"/>
        <xdr:cNvSpPr txBox="1"/>
      </xdr:nvSpPr>
      <xdr:spPr>
        <a:xfrm>
          <a:off x="10528300" y="1534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33176</xdr:rowOff>
    </xdr:from>
    <xdr:to>
      <xdr:col>50</xdr:col>
      <xdr:colOff>165100</xdr:colOff>
      <xdr:row>91</xdr:row>
      <xdr:rowOff>134776</xdr:rowOff>
    </xdr:to>
    <xdr:sp macro="" textlink="">
      <xdr:nvSpPr>
        <xdr:cNvPr id="483" name="楕円 482"/>
        <xdr:cNvSpPr/>
      </xdr:nvSpPr>
      <xdr:spPr>
        <a:xfrm>
          <a:off x="9588500" y="156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151303</xdr:rowOff>
    </xdr:from>
    <xdr:ext cx="599010" cy="259045"/>
    <xdr:sp macro="" textlink="">
      <xdr:nvSpPr>
        <xdr:cNvPr id="484" name="テキスト ボックス 483"/>
        <xdr:cNvSpPr txBox="1"/>
      </xdr:nvSpPr>
      <xdr:spPr>
        <a:xfrm>
          <a:off x="9339795" y="154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158764</xdr:rowOff>
    </xdr:from>
    <xdr:to>
      <xdr:col>46</xdr:col>
      <xdr:colOff>38100</xdr:colOff>
      <xdr:row>91</xdr:row>
      <xdr:rowOff>88914</xdr:rowOff>
    </xdr:to>
    <xdr:sp macro="" textlink="">
      <xdr:nvSpPr>
        <xdr:cNvPr id="485" name="楕円 484"/>
        <xdr:cNvSpPr/>
      </xdr:nvSpPr>
      <xdr:spPr>
        <a:xfrm>
          <a:off x="8699500" y="155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105441</xdr:rowOff>
    </xdr:from>
    <xdr:ext cx="599010" cy="259045"/>
    <xdr:sp macro="" textlink="">
      <xdr:nvSpPr>
        <xdr:cNvPr id="486" name="テキスト ボックス 485"/>
        <xdr:cNvSpPr txBox="1"/>
      </xdr:nvSpPr>
      <xdr:spPr>
        <a:xfrm>
          <a:off x="8450795" y="153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39120</xdr:rowOff>
    </xdr:from>
    <xdr:to>
      <xdr:col>41</xdr:col>
      <xdr:colOff>101600</xdr:colOff>
      <xdr:row>91</xdr:row>
      <xdr:rowOff>140720</xdr:rowOff>
    </xdr:to>
    <xdr:sp macro="" textlink="">
      <xdr:nvSpPr>
        <xdr:cNvPr id="487" name="楕円 486"/>
        <xdr:cNvSpPr/>
      </xdr:nvSpPr>
      <xdr:spPr>
        <a:xfrm>
          <a:off x="7810500" y="15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157247</xdr:rowOff>
    </xdr:from>
    <xdr:ext cx="599010" cy="259045"/>
    <xdr:sp macro="" textlink="">
      <xdr:nvSpPr>
        <xdr:cNvPr id="488" name="テキスト ボックス 487"/>
        <xdr:cNvSpPr txBox="1"/>
      </xdr:nvSpPr>
      <xdr:spPr>
        <a:xfrm>
          <a:off x="7561795" y="1541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69143</xdr:rowOff>
    </xdr:from>
    <xdr:to>
      <xdr:col>36</xdr:col>
      <xdr:colOff>165100</xdr:colOff>
      <xdr:row>92</xdr:row>
      <xdr:rowOff>170743</xdr:rowOff>
    </xdr:to>
    <xdr:sp macro="" textlink="">
      <xdr:nvSpPr>
        <xdr:cNvPr id="489" name="楕円 488"/>
        <xdr:cNvSpPr/>
      </xdr:nvSpPr>
      <xdr:spPr>
        <a:xfrm>
          <a:off x="6921500" y="15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15820</xdr:rowOff>
    </xdr:from>
    <xdr:ext cx="599010" cy="259045"/>
    <xdr:sp macro="" textlink="">
      <xdr:nvSpPr>
        <xdr:cNvPr id="490" name="テキスト ボックス 489"/>
        <xdr:cNvSpPr txBox="1"/>
      </xdr:nvSpPr>
      <xdr:spPr>
        <a:xfrm>
          <a:off x="6672795" y="1561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12598</xdr:rowOff>
    </xdr:from>
    <xdr:to>
      <xdr:col>85</xdr:col>
      <xdr:colOff>127000</xdr:colOff>
      <xdr:row>35</xdr:row>
      <xdr:rowOff>54112</xdr:rowOff>
    </xdr:to>
    <xdr:cxnSp macro="">
      <xdr:nvCxnSpPr>
        <xdr:cNvPr id="518" name="直線コネクタ 517"/>
        <xdr:cNvCxnSpPr/>
      </xdr:nvCxnSpPr>
      <xdr:spPr>
        <a:xfrm>
          <a:off x="15481300" y="6013348"/>
          <a:ext cx="8382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134945</xdr:rowOff>
    </xdr:from>
    <xdr:to>
      <xdr:col>81</xdr:col>
      <xdr:colOff>50800</xdr:colOff>
      <xdr:row>35</xdr:row>
      <xdr:rowOff>12598</xdr:rowOff>
    </xdr:to>
    <xdr:cxnSp macro="">
      <xdr:nvCxnSpPr>
        <xdr:cNvPr id="521" name="直線コネクタ 520"/>
        <xdr:cNvCxnSpPr/>
      </xdr:nvCxnSpPr>
      <xdr:spPr>
        <a:xfrm>
          <a:off x="14592300" y="5964245"/>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134945</xdr:rowOff>
    </xdr:from>
    <xdr:to>
      <xdr:col>76</xdr:col>
      <xdr:colOff>114300</xdr:colOff>
      <xdr:row>35</xdr:row>
      <xdr:rowOff>138054</xdr:rowOff>
    </xdr:to>
    <xdr:cxnSp macro="">
      <xdr:nvCxnSpPr>
        <xdr:cNvPr id="524" name="直線コネクタ 523"/>
        <xdr:cNvCxnSpPr/>
      </xdr:nvCxnSpPr>
      <xdr:spPr>
        <a:xfrm flipV="1">
          <a:off x="13703300" y="5964245"/>
          <a:ext cx="8890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138054</xdr:rowOff>
    </xdr:from>
    <xdr:to>
      <xdr:col>71</xdr:col>
      <xdr:colOff>177800</xdr:colOff>
      <xdr:row>36</xdr:row>
      <xdr:rowOff>42865</xdr:rowOff>
    </xdr:to>
    <xdr:cxnSp macro="">
      <xdr:nvCxnSpPr>
        <xdr:cNvPr id="527" name="直線コネクタ 526"/>
        <xdr:cNvCxnSpPr/>
      </xdr:nvCxnSpPr>
      <xdr:spPr>
        <a:xfrm flipV="1">
          <a:off x="12814300" y="6138804"/>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3312</xdr:rowOff>
    </xdr:from>
    <xdr:to>
      <xdr:col>85</xdr:col>
      <xdr:colOff>177800</xdr:colOff>
      <xdr:row>35</xdr:row>
      <xdr:rowOff>104912</xdr:rowOff>
    </xdr:to>
    <xdr:sp macro="" textlink="">
      <xdr:nvSpPr>
        <xdr:cNvPr id="537" name="楕円 536"/>
        <xdr:cNvSpPr/>
      </xdr:nvSpPr>
      <xdr:spPr>
        <a:xfrm>
          <a:off x="16268700" y="60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26189</xdr:rowOff>
    </xdr:from>
    <xdr:ext cx="534377" cy="259045"/>
    <xdr:sp macro="" textlink="">
      <xdr:nvSpPr>
        <xdr:cNvPr id="538" name="消防費該当値テキスト"/>
        <xdr:cNvSpPr txBox="1"/>
      </xdr:nvSpPr>
      <xdr:spPr>
        <a:xfrm>
          <a:off x="16370300" y="58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133248</xdr:rowOff>
    </xdr:from>
    <xdr:to>
      <xdr:col>81</xdr:col>
      <xdr:colOff>101600</xdr:colOff>
      <xdr:row>35</xdr:row>
      <xdr:rowOff>63398</xdr:rowOff>
    </xdr:to>
    <xdr:sp macro="" textlink="">
      <xdr:nvSpPr>
        <xdr:cNvPr id="539" name="楕円 538"/>
        <xdr:cNvSpPr/>
      </xdr:nvSpPr>
      <xdr:spPr>
        <a:xfrm>
          <a:off x="15430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79925</xdr:rowOff>
    </xdr:from>
    <xdr:ext cx="534377" cy="259045"/>
    <xdr:sp macro="" textlink="">
      <xdr:nvSpPr>
        <xdr:cNvPr id="540" name="テキスト ボックス 539"/>
        <xdr:cNvSpPr txBox="1"/>
      </xdr:nvSpPr>
      <xdr:spPr>
        <a:xfrm>
          <a:off x="15214111" y="5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84145</xdr:rowOff>
    </xdr:from>
    <xdr:to>
      <xdr:col>76</xdr:col>
      <xdr:colOff>165100</xdr:colOff>
      <xdr:row>35</xdr:row>
      <xdr:rowOff>14295</xdr:rowOff>
    </xdr:to>
    <xdr:sp macro="" textlink="">
      <xdr:nvSpPr>
        <xdr:cNvPr id="541" name="楕円 540"/>
        <xdr:cNvSpPr/>
      </xdr:nvSpPr>
      <xdr:spPr>
        <a:xfrm>
          <a:off x="14541500" y="59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30822</xdr:rowOff>
    </xdr:from>
    <xdr:ext cx="534377" cy="259045"/>
    <xdr:sp macro="" textlink="">
      <xdr:nvSpPr>
        <xdr:cNvPr id="542" name="テキスト ボックス 541"/>
        <xdr:cNvSpPr txBox="1"/>
      </xdr:nvSpPr>
      <xdr:spPr>
        <a:xfrm>
          <a:off x="14325111" y="56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87254</xdr:rowOff>
    </xdr:from>
    <xdr:to>
      <xdr:col>72</xdr:col>
      <xdr:colOff>38100</xdr:colOff>
      <xdr:row>36</xdr:row>
      <xdr:rowOff>17404</xdr:rowOff>
    </xdr:to>
    <xdr:sp macro="" textlink="">
      <xdr:nvSpPr>
        <xdr:cNvPr id="543" name="楕円 542"/>
        <xdr:cNvSpPr/>
      </xdr:nvSpPr>
      <xdr:spPr>
        <a:xfrm>
          <a:off x="13652500" y="6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33931</xdr:rowOff>
    </xdr:from>
    <xdr:ext cx="534377" cy="259045"/>
    <xdr:sp macro="" textlink="">
      <xdr:nvSpPr>
        <xdr:cNvPr id="544" name="テキスト ボックス 543"/>
        <xdr:cNvSpPr txBox="1"/>
      </xdr:nvSpPr>
      <xdr:spPr>
        <a:xfrm>
          <a:off x="13436111" y="58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163515</xdr:rowOff>
    </xdr:from>
    <xdr:to>
      <xdr:col>67</xdr:col>
      <xdr:colOff>101600</xdr:colOff>
      <xdr:row>36</xdr:row>
      <xdr:rowOff>93665</xdr:rowOff>
    </xdr:to>
    <xdr:sp macro="" textlink="">
      <xdr:nvSpPr>
        <xdr:cNvPr id="545" name="楕円 544"/>
        <xdr:cNvSpPr/>
      </xdr:nvSpPr>
      <xdr:spPr>
        <a:xfrm>
          <a:off x="12763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110192</xdr:rowOff>
    </xdr:from>
    <xdr:ext cx="534377" cy="259045"/>
    <xdr:sp macro="" textlink="">
      <xdr:nvSpPr>
        <xdr:cNvPr id="546" name="テキスト ボックス 545"/>
        <xdr:cNvSpPr txBox="1"/>
      </xdr:nvSpPr>
      <xdr:spPr>
        <a:xfrm>
          <a:off x="12547111" y="5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153568</xdr:rowOff>
    </xdr:from>
    <xdr:to>
      <xdr:col>85</xdr:col>
      <xdr:colOff>127000</xdr:colOff>
      <xdr:row>55</xdr:row>
      <xdr:rowOff>31610</xdr:rowOff>
    </xdr:to>
    <xdr:cxnSp macro="">
      <xdr:nvCxnSpPr>
        <xdr:cNvPr id="576" name="直線コネクタ 575"/>
        <xdr:cNvCxnSpPr/>
      </xdr:nvCxnSpPr>
      <xdr:spPr>
        <a:xfrm flipV="1">
          <a:off x="15481300" y="9068968"/>
          <a:ext cx="838200" cy="3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24009</xdr:rowOff>
    </xdr:from>
    <xdr:to>
      <xdr:col>81</xdr:col>
      <xdr:colOff>50800</xdr:colOff>
      <xdr:row>55</xdr:row>
      <xdr:rowOff>31610</xdr:rowOff>
    </xdr:to>
    <xdr:cxnSp macro="">
      <xdr:nvCxnSpPr>
        <xdr:cNvPr id="579" name="直線コネクタ 578"/>
        <xdr:cNvCxnSpPr/>
      </xdr:nvCxnSpPr>
      <xdr:spPr>
        <a:xfrm>
          <a:off x="14592300" y="9282309"/>
          <a:ext cx="889000" cy="1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99676</xdr:rowOff>
    </xdr:from>
    <xdr:to>
      <xdr:col>76</xdr:col>
      <xdr:colOff>114300</xdr:colOff>
      <xdr:row>54</xdr:row>
      <xdr:rowOff>24009</xdr:rowOff>
    </xdr:to>
    <xdr:cxnSp macro="">
      <xdr:nvCxnSpPr>
        <xdr:cNvPr id="582" name="直線コネクタ 581"/>
        <xdr:cNvCxnSpPr/>
      </xdr:nvCxnSpPr>
      <xdr:spPr>
        <a:xfrm>
          <a:off x="13703300" y="9186526"/>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53213</xdr:rowOff>
    </xdr:from>
    <xdr:to>
      <xdr:col>71</xdr:col>
      <xdr:colOff>177800</xdr:colOff>
      <xdr:row>53</xdr:row>
      <xdr:rowOff>99676</xdr:rowOff>
    </xdr:to>
    <xdr:cxnSp macro="">
      <xdr:nvCxnSpPr>
        <xdr:cNvPr id="585" name="直線コネクタ 584"/>
        <xdr:cNvCxnSpPr/>
      </xdr:nvCxnSpPr>
      <xdr:spPr>
        <a:xfrm>
          <a:off x="12814300" y="8968613"/>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102768</xdr:rowOff>
    </xdr:from>
    <xdr:to>
      <xdr:col>85</xdr:col>
      <xdr:colOff>177800</xdr:colOff>
      <xdr:row>53</xdr:row>
      <xdr:rowOff>32918</xdr:rowOff>
    </xdr:to>
    <xdr:sp macro="" textlink="">
      <xdr:nvSpPr>
        <xdr:cNvPr id="595" name="楕円 594"/>
        <xdr:cNvSpPr/>
      </xdr:nvSpPr>
      <xdr:spPr>
        <a:xfrm>
          <a:off x="16268700" y="90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125645</xdr:rowOff>
    </xdr:from>
    <xdr:ext cx="534377" cy="259045"/>
    <xdr:sp macro="" textlink="">
      <xdr:nvSpPr>
        <xdr:cNvPr id="596" name="教育費該当値テキスト"/>
        <xdr:cNvSpPr txBox="1"/>
      </xdr:nvSpPr>
      <xdr:spPr>
        <a:xfrm>
          <a:off x="16370300" y="886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152260</xdr:rowOff>
    </xdr:from>
    <xdr:to>
      <xdr:col>81</xdr:col>
      <xdr:colOff>101600</xdr:colOff>
      <xdr:row>55</xdr:row>
      <xdr:rowOff>82410</xdr:rowOff>
    </xdr:to>
    <xdr:sp macro="" textlink="">
      <xdr:nvSpPr>
        <xdr:cNvPr id="597" name="楕円 596"/>
        <xdr:cNvSpPr/>
      </xdr:nvSpPr>
      <xdr:spPr>
        <a:xfrm>
          <a:off x="15430500" y="94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98937</xdr:rowOff>
    </xdr:from>
    <xdr:ext cx="534377" cy="259045"/>
    <xdr:sp macro="" textlink="">
      <xdr:nvSpPr>
        <xdr:cNvPr id="598" name="テキスト ボックス 597"/>
        <xdr:cNvSpPr txBox="1"/>
      </xdr:nvSpPr>
      <xdr:spPr>
        <a:xfrm>
          <a:off x="15214111" y="91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144659</xdr:rowOff>
    </xdr:from>
    <xdr:to>
      <xdr:col>76</xdr:col>
      <xdr:colOff>165100</xdr:colOff>
      <xdr:row>54</xdr:row>
      <xdr:rowOff>74809</xdr:rowOff>
    </xdr:to>
    <xdr:sp macro="" textlink="">
      <xdr:nvSpPr>
        <xdr:cNvPr id="599" name="楕円 598"/>
        <xdr:cNvSpPr/>
      </xdr:nvSpPr>
      <xdr:spPr>
        <a:xfrm>
          <a:off x="14541500" y="92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91336</xdr:rowOff>
    </xdr:from>
    <xdr:ext cx="534377" cy="259045"/>
    <xdr:sp macro="" textlink="">
      <xdr:nvSpPr>
        <xdr:cNvPr id="600" name="テキスト ボックス 599"/>
        <xdr:cNvSpPr txBox="1"/>
      </xdr:nvSpPr>
      <xdr:spPr>
        <a:xfrm>
          <a:off x="14325111" y="90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48876</xdr:rowOff>
    </xdr:from>
    <xdr:to>
      <xdr:col>72</xdr:col>
      <xdr:colOff>38100</xdr:colOff>
      <xdr:row>53</xdr:row>
      <xdr:rowOff>150476</xdr:rowOff>
    </xdr:to>
    <xdr:sp macro="" textlink="">
      <xdr:nvSpPr>
        <xdr:cNvPr id="601" name="楕円 600"/>
        <xdr:cNvSpPr/>
      </xdr:nvSpPr>
      <xdr:spPr>
        <a:xfrm>
          <a:off x="13652500" y="91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167003</xdr:rowOff>
    </xdr:from>
    <xdr:ext cx="534377" cy="259045"/>
    <xdr:sp macro="" textlink="">
      <xdr:nvSpPr>
        <xdr:cNvPr id="602" name="テキスト ボックス 601"/>
        <xdr:cNvSpPr txBox="1"/>
      </xdr:nvSpPr>
      <xdr:spPr>
        <a:xfrm>
          <a:off x="13436111" y="89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2413</xdr:rowOff>
    </xdr:from>
    <xdr:to>
      <xdr:col>67</xdr:col>
      <xdr:colOff>101600</xdr:colOff>
      <xdr:row>52</xdr:row>
      <xdr:rowOff>104013</xdr:rowOff>
    </xdr:to>
    <xdr:sp macro="" textlink="">
      <xdr:nvSpPr>
        <xdr:cNvPr id="603" name="楕円 602"/>
        <xdr:cNvSpPr/>
      </xdr:nvSpPr>
      <xdr:spPr>
        <a:xfrm>
          <a:off x="12763500" y="891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120540</xdr:rowOff>
    </xdr:from>
    <xdr:ext cx="534377" cy="259045"/>
    <xdr:sp macro="" textlink="">
      <xdr:nvSpPr>
        <xdr:cNvPr id="604" name="テキスト ボックス 603"/>
        <xdr:cNvSpPr txBox="1"/>
      </xdr:nvSpPr>
      <xdr:spPr>
        <a:xfrm>
          <a:off x="12547111" y="869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34626</xdr:rowOff>
    </xdr:from>
    <xdr:to>
      <xdr:col>85</xdr:col>
      <xdr:colOff>127000</xdr:colOff>
      <xdr:row>79</xdr:row>
      <xdr:rowOff>80035</xdr:rowOff>
    </xdr:to>
    <xdr:cxnSp macro="">
      <xdr:nvCxnSpPr>
        <xdr:cNvPr id="635" name="直線コネクタ 634"/>
        <xdr:cNvCxnSpPr/>
      </xdr:nvCxnSpPr>
      <xdr:spPr>
        <a:xfrm flipV="1">
          <a:off x="15481300" y="13579176"/>
          <a:ext cx="8382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47558</xdr:rowOff>
    </xdr:from>
    <xdr:to>
      <xdr:col>81</xdr:col>
      <xdr:colOff>50800</xdr:colOff>
      <xdr:row>79</xdr:row>
      <xdr:rowOff>80035</xdr:rowOff>
    </xdr:to>
    <xdr:cxnSp macro="">
      <xdr:nvCxnSpPr>
        <xdr:cNvPr id="638" name="直線コネクタ 637"/>
        <xdr:cNvCxnSpPr/>
      </xdr:nvCxnSpPr>
      <xdr:spPr>
        <a:xfrm>
          <a:off x="14592300" y="13592108"/>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114929</xdr:rowOff>
    </xdr:from>
    <xdr:to>
      <xdr:col>76</xdr:col>
      <xdr:colOff>114300</xdr:colOff>
      <xdr:row>79</xdr:row>
      <xdr:rowOff>47558</xdr:rowOff>
    </xdr:to>
    <xdr:cxnSp macro="">
      <xdr:nvCxnSpPr>
        <xdr:cNvPr id="641" name="直線コネクタ 640"/>
        <xdr:cNvCxnSpPr/>
      </xdr:nvCxnSpPr>
      <xdr:spPr>
        <a:xfrm>
          <a:off x="13703300" y="13488029"/>
          <a:ext cx="8890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142002</xdr:rowOff>
    </xdr:from>
    <xdr:to>
      <xdr:col>71</xdr:col>
      <xdr:colOff>177800</xdr:colOff>
      <xdr:row>78</xdr:row>
      <xdr:rowOff>114929</xdr:rowOff>
    </xdr:to>
    <xdr:cxnSp macro="">
      <xdr:nvCxnSpPr>
        <xdr:cNvPr id="644" name="直線コネクタ 643"/>
        <xdr:cNvCxnSpPr/>
      </xdr:nvCxnSpPr>
      <xdr:spPr>
        <a:xfrm>
          <a:off x="12814300" y="13172202"/>
          <a:ext cx="889000" cy="3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155276</xdr:rowOff>
    </xdr:from>
    <xdr:to>
      <xdr:col>85</xdr:col>
      <xdr:colOff>177800</xdr:colOff>
      <xdr:row>79</xdr:row>
      <xdr:rowOff>85426</xdr:rowOff>
    </xdr:to>
    <xdr:sp macro="" textlink="">
      <xdr:nvSpPr>
        <xdr:cNvPr id="654" name="楕円 653"/>
        <xdr:cNvSpPr/>
      </xdr:nvSpPr>
      <xdr:spPr>
        <a:xfrm>
          <a:off x="16268700" y="135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114653</xdr:rowOff>
    </xdr:from>
    <xdr:ext cx="469744" cy="259045"/>
    <xdr:sp macro="" textlink="">
      <xdr:nvSpPr>
        <xdr:cNvPr id="655" name="災害復旧費該当値テキスト"/>
        <xdr:cNvSpPr txBox="1"/>
      </xdr:nvSpPr>
      <xdr:spPr>
        <a:xfrm>
          <a:off x="16370300" y="1331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29235</xdr:rowOff>
    </xdr:from>
    <xdr:to>
      <xdr:col>81</xdr:col>
      <xdr:colOff>101600</xdr:colOff>
      <xdr:row>79</xdr:row>
      <xdr:rowOff>130835</xdr:rowOff>
    </xdr:to>
    <xdr:sp macro="" textlink="">
      <xdr:nvSpPr>
        <xdr:cNvPr id="656" name="楕円 655"/>
        <xdr:cNvSpPr/>
      </xdr:nvSpPr>
      <xdr:spPr>
        <a:xfrm>
          <a:off x="15430500" y="135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121962</xdr:rowOff>
    </xdr:from>
    <xdr:ext cx="469744" cy="259045"/>
    <xdr:sp macro="" textlink="">
      <xdr:nvSpPr>
        <xdr:cNvPr id="657" name="テキスト ボックス 656"/>
        <xdr:cNvSpPr txBox="1"/>
      </xdr:nvSpPr>
      <xdr:spPr>
        <a:xfrm>
          <a:off x="15246428" y="1366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168208</xdr:rowOff>
    </xdr:from>
    <xdr:to>
      <xdr:col>76</xdr:col>
      <xdr:colOff>165100</xdr:colOff>
      <xdr:row>79</xdr:row>
      <xdr:rowOff>98358</xdr:rowOff>
    </xdr:to>
    <xdr:sp macro="" textlink="">
      <xdr:nvSpPr>
        <xdr:cNvPr id="658" name="楕円 657"/>
        <xdr:cNvSpPr/>
      </xdr:nvSpPr>
      <xdr:spPr>
        <a:xfrm>
          <a:off x="14541500" y="135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89485</xdr:rowOff>
    </xdr:from>
    <xdr:ext cx="469744" cy="259045"/>
    <xdr:sp macro="" textlink="">
      <xdr:nvSpPr>
        <xdr:cNvPr id="659" name="テキスト ボックス 658"/>
        <xdr:cNvSpPr txBox="1"/>
      </xdr:nvSpPr>
      <xdr:spPr>
        <a:xfrm>
          <a:off x="14357428" y="1363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64129</xdr:rowOff>
    </xdr:from>
    <xdr:to>
      <xdr:col>72</xdr:col>
      <xdr:colOff>38100</xdr:colOff>
      <xdr:row>78</xdr:row>
      <xdr:rowOff>165729</xdr:rowOff>
    </xdr:to>
    <xdr:sp macro="" textlink="">
      <xdr:nvSpPr>
        <xdr:cNvPr id="660" name="楕円 659"/>
        <xdr:cNvSpPr/>
      </xdr:nvSpPr>
      <xdr:spPr>
        <a:xfrm>
          <a:off x="13652500" y="134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10806</xdr:rowOff>
    </xdr:from>
    <xdr:ext cx="469744" cy="259045"/>
    <xdr:sp macro="" textlink="">
      <xdr:nvSpPr>
        <xdr:cNvPr id="661" name="テキスト ボックス 660"/>
        <xdr:cNvSpPr txBox="1"/>
      </xdr:nvSpPr>
      <xdr:spPr>
        <a:xfrm>
          <a:off x="13468428" y="132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91202</xdr:rowOff>
    </xdr:from>
    <xdr:to>
      <xdr:col>67</xdr:col>
      <xdr:colOff>101600</xdr:colOff>
      <xdr:row>77</xdr:row>
      <xdr:rowOff>21352</xdr:rowOff>
    </xdr:to>
    <xdr:sp macro="" textlink="">
      <xdr:nvSpPr>
        <xdr:cNvPr id="662" name="楕円 661"/>
        <xdr:cNvSpPr/>
      </xdr:nvSpPr>
      <xdr:spPr>
        <a:xfrm>
          <a:off x="12763500" y="131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37879</xdr:rowOff>
    </xdr:from>
    <xdr:ext cx="534377" cy="259045"/>
    <xdr:sp macro="" textlink="">
      <xdr:nvSpPr>
        <xdr:cNvPr id="663" name="テキスト ボックス 662"/>
        <xdr:cNvSpPr txBox="1"/>
      </xdr:nvSpPr>
      <xdr:spPr>
        <a:xfrm>
          <a:off x="12547111" y="1289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120217</xdr:rowOff>
    </xdr:from>
    <xdr:to>
      <xdr:col>85</xdr:col>
      <xdr:colOff>127000</xdr:colOff>
      <xdr:row>92</xdr:row>
      <xdr:rowOff>159817</xdr:rowOff>
    </xdr:to>
    <xdr:cxnSp macro="">
      <xdr:nvCxnSpPr>
        <xdr:cNvPr id="692" name="直線コネクタ 691"/>
        <xdr:cNvCxnSpPr/>
      </xdr:nvCxnSpPr>
      <xdr:spPr>
        <a:xfrm>
          <a:off x="15481300" y="15893617"/>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41072</xdr:rowOff>
    </xdr:from>
    <xdr:to>
      <xdr:col>81</xdr:col>
      <xdr:colOff>50800</xdr:colOff>
      <xdr:row>92</xdr:row>
      <xdr:rowOff>120217</xdr:rowOff>
    </xdr:to>
    <xdr:cxnSp macro="">
      <xdr:nvCxnSpPr>
        <xdr:cNvPr id="695" name="直線コネクタ 694"/>
        <xdr:cNvCxnSpPr/>
      </xdr:nvCxnSpPr>
      <xdr:spPr>
        <a:xfrm>
          <a:off x="14592300" y="15814472"/>
          <a:ext cx="889000" cy="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41072</xdr:rowOff>
    </xdr:from>
    <xdr:to>
      <xdr:col>76</xdr:col>
      <xdr:colOff>114300</xdr:colOff>
      <xdr:row>92</xdr:row>
      <xdr:rowOff>107632</xdr:rowOff>
    </xdr:to>
    <xdr:cxnSp macro="">
      <xdr:nvCxnSpPr>
        <xdr:cNvPr id="698" name="直線コネクタ 697"/>
        <xdr:cNvCxnSpPr/>
      </xdr:nvCxnSpPr>
      <xdr:spPr>
        <a:xfrm flipV="1">
          <a:off x="13703300" y="15814472"/>
          <a:ext cx="8890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107632</xdr:rowOff>
    </xdr:from>
    <xdr:to>
      <xdr:col>71</xdr:col>
      <xdr:colOff>177800</xdr:colOff>
      <xdr:row>93</xdr:row>
      <xdr:rowOff>44145</xdr:rowOff>
    </xdr:to>
    <xdr:cxnSp macro="">
      <xdr:nvCxnSpPr>
        <xdr:cNvPr id="701" name="直線コネクタ 700"/>
        <xdr:cNvCxnSpPr/>
      </xdr:nvCxnSpPr>
      <xdr:spPr>
        <a:xfrm flipV="1">
          <a:off x="12814300" y="15881032"/>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109017</xdr:rowOff>
    </xdr:from>
    <xdr:to>
      <xdr:col>85</xdr:col>
      <xdr:colOff>177800</xdr:colOff>
      <xdr:row>93</xdr:row>
      <xdr:rowOff>39167</xdr:rowOff>
    </xdr:to>
    <xdr:sp macro="" textlink="">
      <xdr:nvSpPr>
        <xdr:cNvPr id="711" name="楕円 710"/>
        <xdr:cNvSpPr/>
      </xdr:nvSpPr>
      <xdr:spPr>
        <a:xfrm>
          <a:off x="16268700" y="158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131894</xdr:rowOff>
    </xdr:from>
    <xdr:ext cx="534377" cy="259045"/>
    <xdr:sp macro="" textlink="">
      <xdr:nvSpPr>
        <xdr:cNvPr id="712" name="公債費該当値テキスト"/>
        <xdr:cNvSpPr txBox="1"/>
      </xdr:nvSpPr>
      <xdr:spPr>
        <a:xfrm>
          <a:off x="16370300" y="157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69417</xdr:rowOff>
    </xdr:from>
    <xdr:to>
      <xdr:col>81</xdr:col>
      <xdr:colOff>101600</xdr:colOff>
      <xdr:row>92</xdr:row>
      <xdr:rowOff>171017</xdr:rowOff>
    </xdr:to>
    <xdr:sp macro="" textlink="">
      <xdr:nvSpPr>
        <xdr:cNvPr id="713" name="楕円 712"/>
        <xdr:cNvSpPr/>
      </xdr:nvSpPr>
      <xdr:spPr>
        <a:xfrm>
          <a:off x="15430500" y="158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16094</xdr:rowOff>
    </xdr:from>
    <xdr:ext cx="534377" cy="259045"/>
    <xdr:sp macro="" textlink="">
      <xdr:nvSpPr>
        <xdr:cNvPr id="714" name="テキスト ボックス 713"/>
        <xdr:cNvSpPr txBox="1"/>
      </xdr:nvSpPr>
      <xdr:spPr>
        <a:xfrm>
          <a:off x="15214111" y="156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161722</xdr:rowOff>
    </xdr:from>
    <xdr:to>
      <xdr:col>76</xdr:col>
      <xdr:colOff>165100</xdr:colOff>
      <xdr:row>92</xdr:row>
      <xdr:rowOff>91872</xdr:rowOff>
    </xdr:to>
    <xdr:sp macro="" textlink="">
      <xdr:nvSpPr>
        <xdr:cNvPr id="715" name="楕円 714"/>
        <xdr:cNvSpPr/>
      </xdr:nvSpPr>
      <xdr:spPr>
        <a:xfrm>
          <a:off x="14541500" y="157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108399</xdr:rowOff>
    </xdr:from>
    <xdr:ext cx="534377" cy="259045"/>
    <xdr:sp macro="" textlink="">
      <xdr:nvSpPr>
        <xdr:cNvPr id="716" name="テキスト ボックス 715"/>
        <xdr:cNvSpPr txBox="1"/>
      </xdr:nvSpPr>
      <xdr:spPr>
        <a:xfrm>
          <a:off x="14325111" y="1553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56832</xdr:rowOff>
    </xdr:from>
    <xdr:to>
      <xdr:col>72</xdr:col>
      <xdr:colOff>38100</xdr:colOff>
      <xdr:row>92</xdr:row>
      <xdr:rowOff>158432</xdr:rowOff>
    </xdr:to>
    <xdr:sp macro="" textlink="">
      <xdr:nvSpPr>
        <xdr:cNvPr id="717" name="楕円 716"/>
        <xdr:cNvSpPr/>
      </xdr:nvSpPr>
      <xdr:spPr>
        <a:xfrm>
          <a:off x="13652500" y="15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3509</xdr:rowOff>
    </xdr:from>
    <xdr:ext cx="534377" cy="259045"/>
    <xdr:sp macro="" textlink="">
      <xdr:nvSpPr>
        <xdr:cNvPr id="718" name="テキスト ボックス 717"/>
        <xdr:cNvSpPr txBox="1"/>
      </xdr:nvSpPr>
      <xdr:spPr>
        <a:xfrm>
          <a:off x="13436111" y="15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164795</xdr:rowOff>
    </xdr:from>
    <xdr:to>
      <xdr:col>67</xdr:col>
      <xdr:colOff>101600</xdr:colOff>
      <xdr:row>93</xdr:row>
      <xdr:rowOff>94945</xdr:rowOff>
    </xdr:to>
    <xdr:sp macro="" textlink="">
      <xdr:nvSpPr>
        <xdr:cNvPr id="719" name="楕円 718"/>
        <xdr:cNvSpPr/>
      </xdr:nvSpPr>
      <xdr:spPr>
        <a:xfrm>
          <a:off x="12763500" y="159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111472</xdr:rowOff>
    </xdr:from>
    <xdr:ext cx="534377" cy="259045"/>
    <xdr:sp macro="" textlink="">
      <xdr:nvSpPr>
        <xdr:cNvPr id="720" name="テキスト ボックス 719"/>
        <xdr:cNvSpPr txBox="1"/>
      </xdr:nvSpPr>
      <xdr:spPr>
        <a:xfrm>
          <a:off x="12547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149,628</a:t>
          </a:r>
          <a:r>
            <a:rPr kumimoji="1" lang="ja-JP" altLang="en-US" sz="1300">
              <a:latin typeface="ＭＳ Ｐゴシック" panose="020B0600070205080204" pitchFamily="50" charset="-128"/>
              <a:ea typeface="ＭＳ Ｐゴシック" panose="020B0600070205080204" pitchFamily="50" charset="-128"/>
            </a:rPr>
            <a:t>円となっており、類似単体内では最も高い水準となっている。これは、除排雪経費や、社会資本総合整備交付金を活用し、積雪に考慮した道路改良事業などを行っていることが大きな影響となっている。</a:t>
          </a:r>
        </a:p>
        <a:p>
          <a:r>
            <a:rPr kumimoji="1" lang="ja-JP" altLang="en-US" sz="1300">
              <a:latin typeface="ＭＳ Ｐゴシック" panose="020B0600070205080204" pitchFamily="50" charset="-128"/>
              <a:ea typeface="ＭＳ Ｐゴシック" panose="020B0600070205080204" pitchFamily="50" charset="-128"/>
            </a:rPr>
            <a:t>　また、商工費についても住民一人当たり</a:t>
          </a:r>
          <a:r>
            <a:rPr kumimoji="1" lang="en-US" altLang="ja-JP" sz="1300">
              <a:latin typeface="ＭＳ Ｐゴシック" panose="020B0600070205080204" pitchFamily="50" charset="-128"/>
              <a:ea typeface="ＭＳ Ｐゴシック" panose="020B0600070205080204" pitchFamily="50" charset="-128"/>
            </a:rPr>
            <a:t>50,762</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これは、交流人口や観光客増加による地域経済の活性化を目的とした当地域独自の広域的な取り組みである「大地の芸術祭」の影響が大きいものである。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年度が「大地の芸術祭」開催年であることから、関連施設整備も要因の一つとなっている。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財調基金残高</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平成２９年度は除排雪経費増により、約９億円取り崩した。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次年度への繰越財源は減少したが、歳入歳出差引額が増加したことにより実質収支額が増加した。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財政調整基金の取り崩しによりマイナスとなった。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これまで赤字となった会計は無い状況である。</a:t>
          </a:r>
        </a:p>
        <a:p>
          <a:r>
            <a:rPr kumimoji="1" lang="ja-JP" altLang="en-US" sz="1400">
              <a:latin typeface="ＭＳ ゴシック" pitchFamily="49" charset="-128"/>
              <a:ea typeface="ＭＳ ゴシック" pitchFamily="49" charset="-128"/>
            </a:rPr>
            <a:t>今後も赤字となる会計は予定していない。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40174027</v>
      </c>
      <c r="BO4" s="410"/>
      <c r="BP4" s="410"/>
      <c r="BQ4" s="410"/>
      <c r="BR4" s="410"/>
      <c r="BS4" s="410"/>
      <c r="BT4" s="410"/>
      <c r="BU4" s="411"/>
      <c r="BV4" s="409">
        <v>37412877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5.4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38382973</v>
      </c>
      <c r="BO5" s="447"/>
      <c r="BP5" s="447"/>
      <c r="BQ5" s="447"/>
      <c r="BR5" s="447"/>
      <c r="BS5" s="447"/>
      <c r="BT5" s="447"/>
      <c r="BU5" s="448"/>
      <c r="BV5" s="446">
        <v>35844709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95.3</v>
      </c>
      <c r="CU5" s="444"/>
      <c r="CV5" s="444"/>
      <c r="CW5" s="444"/>
      <c r="CX5" s="444"/>
      <c r="CY5" s="444"/>
      <c r="CZ5" s="444"/>
      <c r="DA5" s="445"/>
      <c r="DB5" s="443">
        <v>95.2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1791054</v>
      </c>
      <c r="BO6" s="447"/>
      <c r="BP6" s="447"/>
      <c r="BQ6" s="447"/>
      <c r="BR6" s="447"/>
      <c r="BS6" s="447"/>
      <c r="BT6" s="447"/>
      <c r="BU6" s="448"/>
      <c r="BV6" s="446">
        <v>1568168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100.1</v>
      </c>
      <c r="CU6" s="484"/>
      <c r="CV6" s="484"/>
      <c r="CW6" s="484"/>
      <c r="CX6" s="484"/>
      <c r="CY6" s="484"/>
      <c r="CZ6" s="484"/>
      <c r="DA6" s="485"/>
      <c r="DB6" s="483">
        <v>100</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527584</v>
      </c>
      <c r="BO7" s="447"/>
      <c r="BP7" s="447"/>
      <c r="BQ7" s="447"/>
      <c r="BR7" s="447"/>
      <c r="BS7" s="447"/>
      <c r="BT7" s="447"/>
      <c r="BU7" s="448"/>
      <c r="BV7" s="446">
        <v>435576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20235005</v>
      </c>
      <c r="CU7" s="447"/>
      <c r="CV7" s="447"/>
      <c r="CW7" s="447"/>
      <c r="CX7" s="447"/>
      <c r="CY7" s="447"/>
      <c r="CZ7" s="447"/>
      <c r="DA7" s="448"/>
      <c r="DB7" s="446">
        <v>20876487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1263470</v>
      </c>
      <c r="BO8" s="447"/>
      <c r="BP8" s="447"/>
      <c r="BQ8" s="447"/>
      <c r="BR8" s="447"/>
      <c r="BS8" s="447"/>
      <c r="BT8" s="447"/>
      <c r="BU8" s="448"/>
      <c r="BV8" s="446">
        <v>1132592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54917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130878</v>
      </c>
      <c r="BO9" s="447"/>
      <c r="BP9" s="447"/>
      <c r="BQ9" s="447"/>
      <c r="BR9" s="447"/>
      <c r="BS9" s="447"/>
      <c r="BT9" s="447"/>
      <c r="BU9" s="448"/>
      <c r="BV9" s="446">
        <v>-611555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17.8</v>
      </c>
      <c r="CU9" s="444"/>
      <c r="CV9" s="444"/>
      <c r="CW9" s="444"/>
      <c r="CX9" s="444"/>
      <c r="CY9" s="444"/>
      <c r="CZ9" s="444"/>
      <c r="DA9" s="445"/>
      <c r="DB9" s="443">
        <v>18.8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58911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480</v>
      </c>
      <c r="BO10" s="447"/>
      <c r="BP10" s="447"/>
      <c r="BQ10" s="447"/>
      <c r="BR10" s="447"/>
      <c r="BS10" s="447"/>
      <c r="BT10" s="447"/>
      <c r="BU10" s="448"/>
      <c r="BV10" s="446">
        <v>2339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223620</v>
      </c>
      <c r="BO11" s="447"/>
      <c r="BP11" s="447"/>
      <c r="BQ11" s="447"/>
      <c r="BR11" s="447"/>
      <c r="BS11" s="447"/>
      <c r="BT11" s="447"/>
      <c r="BU11" s="448"/>
      <c r="BV11" s="446">
        <v>194620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54167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910000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53859</v>
      </c>
      <c r="S13" s="528"/>
      <c r="T13" s="528"/>
      <c r="U13" s="528"/>
      <c r="V13" s="529"/>
      <c r="W13" s="462" t="s">
        <v>132</v>
      </c>
      <c r="X13" s="463"/>
      <c r="Y13" s="463"/>
      <c r="Z13" s="463"/>
      <c r="AA13" s="463"/>
      <c r="AB13" s="453"/>
      <c r="AC13" s="497">
        <v>3244</v>
      </c>
      <c r="AD13" s="498"/>
      <c r="AE13" s="498"/>
      <c r="AF13" s="498"/>
      <c r="AG13" s="537"/>
      <c r="AH13" s="497">
        <v>3722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-555022</v>
      </c>
      <c r="BO13" s="447"/>
      <c r="BP13" s="447"/>
      <c r="BQ13" s="447"/>
      <c r="BR13" s="447"/>
      <c r="BS13" s="447"/>
      <c r="BT13" s="447"/>
      <c r="BU13" s="448"/>
      <c r="BV13" s="446">
        <v>-414596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12.3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55251</v>
      </c>
      <c r="S14" s="528"/>
      <c r="T14" s="528"/>
      <c r="U14" s="528"/>
      <c r="V14" s="529"/>
      <c r="W14" s="436"/>
      <c r="X14" s="437"/>
      <c r="Y14" s="437"/>
      <c r="Z14" s="437"/>
      <c r="AA14" s="437"/>
      <c r="AB14" s="426"/>
      <c r="AC14" s="530">
        <v>11.5</v>
      </c>
      <c r="AD14" s="531"/>
      <c r="AE14" s="531"/>
      <c r="AF14" s="531"/>
      <c r="AG14" s="532"/>
      <c r="AH14" s="530">
        <v>12.6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114</v>
      </c>
      <c r="CU14" s="542"/>
      <c r="CV14" s="542"/>
      <c r="CW14" s="542"/>
      <c r="CX14" s="542"/>
      <c r="CY14" s="542"/>
      <c r="CZ14" s="542"/>
      <c r="DA14" s="543"/>
      <c r="DB14" s="541">
        <v>99.2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54941</v>
      </c>
      <c r="S15" s="528"/>
      <c r="T15" s="528"/>
      <c r="U15" s="528"/>
      <c r="V15" s="529"/>
      <c r="W15" s="462" t="s">
        <v>140</v>
      </c>
      <c r="X15" s="463"/>
      <c r="Y15" s="463"/>
      <c r="Z15" s="463"/>
      <c r="AA15" s="463"/>
      <c r="AB15" s="453"/>
      <c r="AC15" s="497">
        <v>8755</v>
      </c>
      <c r="AD15" s="498"/>
      <c r="AE15" s="498"/>
      <c r="AF15" s="498"/>
      <c r="AG15" s="537"/>
      <c r="AH15" s="497">
        <v>9373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5579202</v>
      </c>
      <c r="BO15" s="410"/>
      <c r="BP15" s="410"/>
      <c r="BQ15" s="410"/>
      <c r="BR15" s="410"/>
      <c r="BS15" s="410"/>
      <c r="BT15" s="410"/>
      <c r="BU15" s="411"/>
      <c r="BV15" s="409">
        <v>5774051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31</v>
      </c>
      <c r="AD16" s="531"/>
      <c r="AE16" s="531"/>
      <c r="AF16" s="531"/>
      <c r="AG16" s="532"/>
      <c r="AH16" s="530">
        <v>31.7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16744932</v>
      </c>
      <c r="BO16" s="447"/>
      <c r="BP16" s="447"/>
      <c r="BQ16" s="447"/>
      <c r="BR16" s="447"/>
      <c r="BS16" s="447"/>
      <c r="BT16" s="447"/>
      <c r="BU16" s="448"/>
      <c r="BV16" s="446">
        <v>16879686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16218</v>
      </c>
      <c r="AD17" s="498"/>
      <c r="AE17" s="498"/>
      <c r="AF17" s="498"/>
      <c r="AG17" s="537"/>
      <c r="AH17" s="497">
        <v>16515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7064721</v>
      </c>
      <c r="BO17" s="447"/>
      <c r="BP17" s="447"/>
      <c r="BQ17" s="447"/>
      <c r="BR17" s="447"/>
      <c r="BS17" s="447"/>
      <c r="BT17" s="447"/>
      <c r="BU17" s="448"/>
      <c r="BV17" s="446">
        <v>7279355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590.39</v>
      </c>
      <c r="M18" s="559"/>
      <c r="N18" s="559"/>
      <c r="O18" s="559"/>
      <c r="P18" s="559"/>
      <c r="Q18" s="559"/>
      <c r="R18" s="560"/>
      <c r="S18" s="560"/>
      <c r="T18" s="560"/>
      <c r="U18" s="560"/>
      <c r="V18" s="561"/>
      <c r="W18" s="464"/>
      <c r="X18" s="465"/>
      <c r="Y18" s="465"/>
      <c r="Z18" s="465"/>
      <c r="AA18" s="465"/>
      <c r="AB18" s="456"/>
      <c r="AC18" s="562">
        <v>57.5</v>
      </c>
      <c r="AD18" s="563"/>
      <c r="AE18" s="563"/>
      <c r="AF18" s="563"/>
      <c r="AG18" s="564"/>
      <c r="AH18" s="562">
        <v>55.8</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19628430</v>
      </c>
      <c r="BO18" s="447"/>
      <c r="BP18" s="447"/>
      <c r="BQ18" s="447"/>
      <c r="BR18" s="447"/>
      <c r="BS18" s="447"/>
      <c r="BT18" s="447"/>
      <c r="BU18" s="448"/>
      <c r="BV18" s="446">
        <v>19953484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93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25431984</v>
      </c>
      <c r="BO19" s="447"/>
      <c r="BP19" s="447"/>
      <c r="BQ19" s="447"/>
      <c r="BR19" s="447"/>
      <c r="BS19" s="447"/>
      <c r="BT19" s="447"/>
      <c r="BU19" s="448"/>
      <c r="BV19" s="446">
        <v>25382324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18598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45095334</v>
      </c>
      <c r="BO23" s="447"/>
      <c r="BP23" s="447"/>
      <c r="BQ23" s="447"/>
      <c r="BR23" s="447"/>
      <c r="BS23" s="447"/>
      <c r="BT23" s="447"/>
      <c r="BU23" s="448"/>
      <c r="BV23" s="446">
        <v>43925281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8332</v>
      </c>
      <c r="R24" s="498"/>
      <c r="S24" s="498"/>
      <c r="T24" s="498"/>
      <c r="U24" s="498"/>
      <c r="V24" s="537"/>
      <c r="W24" s="596"/>
      <c r="X24" s="584"/>
      <c r="Y24" s="585"/>
      <c r="Z24" s="496" t="s">
        <v>163</v>
      </c>
      <c r="AA24" s="476"/>
      <c r="AB24" s="476"/>
      <c r="AC24" s="476"/>
      <c r="AD24" s="476"/>
      <c r="AE24" s="476"/>
      <c r="AF24" s="476"/>
      <c r="AG24" s="477"/>
      <c r="AH24" s="497">
        <v>439</v>
      </c>
      <c r="AI24" s="498"/>
      <c r="AJ24" s="498"/>
      <c r="AK24" s="498"/>
      <c r="AL24" s="537"/>
      <c r="AM24" s="497">
        <v>1353876</v>
      </c>
      <c r="AN24" s="498"/>
      <c r="AO24" s="498"/>
      <c r="AP24" s="498"/>
      <c r="AQ24" s="498"/>
      <c r="AR24" s="537"/>
      <c r="AS24" s="497">
        <v>3084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27274331</v>
      </c>
      <c r="BO24" s="447"/>
      <c r="BP24" s="447"/>
      <c r="BQ24" s="447"/>
      <c r="BR24" s="447"/>
      <c r="BS24" s="447"/>
      <c r="BT24" s="447"/>
      <c r="BU24" s="448"/>
      <c r="BV24" s="446">
        <v>27267594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6499</v>
      </c>
      <c r="R25" s="498"/>
      <c r="S25" s="498"/>
      <c r="T25" s="498"/>
      <c r="U25" s="498"/>
      <c r="V25" s="537"/>
      <c r="W25" s="596"/>
      <c r="X25" s="584"/>
      <c r="Y25" s="585"/>
      <c r="Z25" s="496" t="s">
        <v>166</v>
      </c>
      <c r="AA25" s="476"/>
      <c r="AB25" s="476"/>
      <c r="AC25" s="476"/>
      <c r="AD25" s="476"/>
      <c r="AE25" s="476"/>
      <c r="AF25" s="476"/>
      <c r="AG25" s="477"/>
      <c r="AH25" s="497" t="s">
        <v>130</v>
      </c>
      <c r="AI25" s="498"/>
      <c r="AJ25" s="498"/>
      <c r="AK25" s="498"/>
      <c r="AL25" s="537"/>
      <c r="AM25" s="497" t="s">
        <v>130</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1070625</v>
      </c>
      <c r="BO25" s="410"/>
      <c r="BP25" s="410"/>
      <c r="BQ25" s="410"/>
      <c r="BR25" s="410"/>
      <c r="BS25" s="410"/>
      <c r="BT25" s="410"/>
      <c r="BU25" s="411"/>
      <c r="BV25" s="409">
        <v>1201340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5927</v>
      </c>
      <c r="R26" s="498"/>
      <c r="S26" s="498"/>
      <c r="T26" s="498"/>
      <c r="U26" s="498"/>
      <c r="V26" s="537"/>
      <c r="W26" s="596"/>
      <c r="X26" s="584"/>
      <c r="Y26" s="585"/>
      <c r="Z26" s="496" t="s">
        <v>170</v>
      </c>
      <c r="AA26" s="606"/>
      <c r="AB26" s="606"/>
      <c r="AC26" s="606"/>
      <c r="AD26" s="606"/>
      <c r="AE26" s="606"/>
      <c r="AF26" s="606"/>
      <c r="AG26" s="607"/>
      <c r="AH26" s="497">
        <v>20</v>
      </c>
      <c r="AI26" s="498"/>
      <c r="AJ26" s="498"/>
      <c r="AK26" s="498"/>
      <c r="AL26" s="537"/>
      <c r="AM26" s="497">
        <v>61460</v>
      </c>
      <c r="AN26" s="498"/>
      <c r="AO26" s="498"/>
      <c r="AP26" s="498"/>
      <c r="AQ26" s="498"/>
      <c r="AR26" s="537"/>
      <c r="AS26" s="497">
        <v>3073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3920</v>
      </c>
      <c r="R27" s="498"/>
      <c r="S27" s="498"/>
      <c r="T27" s="498"/>
      <c r="U27" s="498"/>
      <c r="V27" s="537"/>
      <c r="W27" s="596"/>
      <c r="X27" s="584"/>
      <c r="Y27" s="585"/>
      <c r="Z27" s="496" t="s">
        <v>173</v>
      </c>
      <c r="AA27" s="476"/>
      <c r="AB27" s="476"/>
      <c r="AC27" s="476"/>
      <c r="AD27" s="476"/>
      <c r="AE27" s="476"/>
      <c r="AF27" s="476"/>
      <c r="AG27" s="477"/>
      <c r="AH27" s="497">
        <v>4</v>
      </c>
      <c r="AI27" s="498"/>
      <c r="AJ27" s="498"/>
      <c r="AK27" s="498"/>
      <c r="AL27" s="537"/>
      <c r="AM27" s="497">
        <v>17340</v>
      </c>
      <c r="AN27" s="498"/>
      <c r="AO27" s="498"/>
      <c r="AP27" s="498"/>
      <c r="AQ27" s="498"/>
      <c r="AR27" s="537"/>
      <c r="AS27" s="497">
        <v>4335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280000</v>
      </c>
      <c r="BO27" s="620"/>
      <c r="BP27" s="620"/>
      <c r="BQ27" s="620"/>
      <c r="BR27" s="620"/>
      <c r="BS27" s="620"/>
      <c r="BT27" s="620"/>
      <c r="BU27" s="621"/>
      <c r="BV27" s="619">
        <v>280000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3160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121</v>
      </c>
      <c r="AN28" s="498"/>
      <c r="AO28" s="498"/>
      <c r="AP28" s="498"/>
      <c r="AQ28" s="498"/>
      <c r="AR28" s="537"/>
      <c r="AS28" s="497" t="s">
        <v>130</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2108417</v>
      </c>
      <c r="BO28" s="410"/>
      <c r="BP28" s="410"/>
      <c r="BQ28" s="410"/>
      <c r="BR28" s="410"/>
      <c r="BS28" s="410"/>
      <c r="BT28" s="410"/>
      <c r="BU28" s="411"/>
      <c r="BV28" s="409">
        <v>3017937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24</v>
      </c>
      <c r="M29" s="498"/>
      <c r="N29" s="498"/>
      <c r="O29" s="498"/>
      <c r="P29" s="537"/>
      <c r="Q29" s="497">
        <v>3000</v>
      </c>
      <c r="R29" s="498"/>
      <c r="S29" s="498"/>
      <c r="T29" s="498"/>
      <c r="U29" s="498"/>
      <c r="V29" s="537"/>
      <c r="W29" s="597"/>
      <c r="X29" s="598"/>
      <c r="Y29" s="599"/>
      <c r="Z29" s="496" t="s">
        <v>179</v>
      </c>
      <c r="AA29" s="476"/>
      <c r="AB29" s="476"/>
      <c r="AC29" s="476"/>
      <c r="AD29" s="476"/>
      <c r="AE29" s="476"/>
      <c r="AF29" s="476"/>
      <c r="AG29" s="477"/>
      <c r="AH29" s="497">
        <v>443</v>
      </c>
      <c r="AI29" s="498"/>
      <c r="AJ29" s="498"/>
      <c r="AK29" s="498"/>
      <c r="AL29" s="537"/>
      <c r="AM29" s="497">
        <v>1371216</v>
      </c>
      <c r="AN29" s="498"/>
      <c r="AO29" s="498"/>
      <c r="AP29" s="498"/>
      <c r="AQ29" s="498"/>
      <c r="AR29" s="537"/>
      <c r="AS29" s="497">
        <v>3095</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299860</v>
      </c>
      <c r="BO29" s="447"/>
      <c r="BP29" s="447"/>
      <c r="BQ29" s="447"/>
      <c r="BR29" s="447"/>
      <c r="BS29" s="447"/>
      <c r="BT29" s="447"/>
      <c r="BU29" s="448"/>
      <c r="BV29" s="446">
        <v>523312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6611547</v>
      </c>
      <c r="BO30" s="620"/>
      <c r="BP30" s="620"/>
      <c r="BQ30" s="620"/>
      <c r="BR30" s="620"/>
      <c r="BS30" s="620"/>
      <c r="BT30" s="620"/>
      <c r="BU30" s="621"/>
      <c r="BV30" s="619">
        <v>6721303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津南地域衛生施設組合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当間高原開発（株）</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魚沼地区障害福祉組合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（株）オスポック</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松之山温泉配湯事業特別会計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十日町地域広域事務組合
　【一般会計】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（株）まちづくり川西</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十日町地域広域事務組合
　【家畜診療所特別会計】</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中里地域開発（株）</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新潟県市町村総合事務組合
　【一般会計】</v>
      </c>
      <c r="BZ38" s="633"/>
      <c r="CA38" s="633"/>
      <c r="CB38" s="633"/>
      <c r="CC38" s="633"/>
      <c r="CD38" s="633"/>
      <c r="CE38" s="633"/>
      <c r="CF38" s="633"/>
      <c r="CG38" s="633"/>
      <c r="CH38" s="633"/>
      <c r="CI38" s="633"/>
      <c r="CJ38" s="633"/>
      <c r="CK38" s="633"/>
      <c r="CL38" s="633"/>
      <c r="CM38" s="633"/>
      <c r="CN38" s="193"/>
      <c r="CO38" s="632">
        <f t="shared" si="3"/>
        <v>24</v>
      </c>
      <c r="CP38" s="632"/>
      <c r="CQ38" s="633" t="str">
        <f>IF('各会計、関係団体の財政状況及び健全化判断比率'!BS11="","",'各会計、関係団体の財政状況及び健全化判断比率'!BS11)</f>
        <v>（株）なかさと</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新潟県市町村総合事務組合
　【職員退職手当支給事業特別会計】</v>
      </c>
      <c r="BZ39" s="633"/>
      <c r="CA39" s="633"/>
      <c r="CB39" s="633"/>
      <c r="CC39" s="633"/>
      <c r="CD39" s="633"/>
      <c r="CE39" s="633"/>
      <c r="CF39" s="633"/>
      <c r="CG39" s="633"/>
      <c r="CH39" s="633"/>
      <c r="CI39" s="633"/>
      <c r="CJ39" s="633"/>
      <c r="CK39" s="633"/>
      <c r="CL39" s="633"/>
      <c r="CM39" s="633"/>
      <c r="CN39" s="193"/>
      <c r="CO39" s="632">
        <f t="shared" si="3"/>
        <v>25</v>
      </c>
      <c r="CP39" s="632"/>
      <c r="CQ39" s="633" t="str">
        <f>IF('各会計、関係団体の財政状況及び健全化判断比率'!BS12="","",'各会計、関係団体の財政状況及び健全化判断比率'!BS12)</f>
        <v>松代総合開発（株）</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新潟県市町村総合事務組合
　【消防団員等公務災害補償事業特別会計】</v>
      </c>
      <c r="BZ40" s="633"/>
      <c r="CA40" s="633"/>
      <c r="CB40" s="633"/>
      <c r="CC40" s="633"/>
      <c r="CD40" s="633"/>
      <c r="CE40" s="633"/>
      <c r="CF40" s="633"/>
      <c r="CG40" s="633"/>
      <c r="CH40" s="633"/>
      <c r="CI40" s="633"/>
      <c r="CJ40" s="633"/>
      <c r="CK40" s="633"/>
      <c r="CL40" s="633"/>
      <c r="CM40" s="633"/>
      <c r="CN40" s="193"/>
      <c r="CO40" s="632">
        <f t="shared" si="3"/>
        <v>26</v>
      </c>
      <c r="CP40" s="632"/>
      <c r="CQ40" s="633" t="str">
        <f>IF('各会計、関係団体の財政状況及び健全化判断比率'!BS13="","",'各会計、関係団体の財政状況及び健全化判断比率'!BS13)</f>
        <v>（公財）松之山農業担い手公社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新潟県市町村総合事務組合
　【消防賞じゅつ金支給事業特別会計】</v>
      </c>
      <c r="BZ41" s="633"/>
      <c r="CA41" s="633"/>
      <c r="CB41" s="633"/>
      <c r="CC41" s="633"/>
      <c r="CD41" s="633"/>
      <c r="CE41" s="633"/>
      <c r="CF41" s="633"/>
      <c r="CG41" s="633"/>
      <c r="CH41" s="633"/>
      <c r="CI41" s="633"/>
      <c r="CJ41" s="633"/>
      <c r="CK41" s="633"/>
      <c r="CL41" s="633"/>
      <c r="CM41" s="633"/>
      <c r="CN41" s="193"/>
      <c r="CO41" s="632">
        <f t="shared" si="3"/>
        <v>27</v>
      </c>
      <c r="CP41" s="632"/>
      <c r="CQ41" s="633" t="str">
        <f>IF('各会計、関係団体の財政状況及び健全化判断比率'!BS14="","",'各会計、関係団体の財政状況及び健全化判断比率'!BS14)</f>
        <v>（有）湯米心まつのやま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新潟県市町村総合事務組合
　【非常勤職員公務災害補償等特別会計】</v>
      </c>
      <c r="BZ42" s="633"/>
      <c r="CA42" s="633"/>
      <c r="CB42" s="633"/>
      <c r="CC42" s="633"/>
      <c r="CD42" s="633"/>
      <c r="CE42" s="633"/>
      <c r="CF42" s="633"/>
      <c r="CG42" s="633"/>
      <c r="CH42" s="633"/>
      <c r="CI42" s="633"/>
      <c r="CJ42" s="633"/>
      <c r="CK42" s="633"/>
      <c r="CL42" s="633"/>
      <c r="CM42" s="633"/>
      <c r="CN42" s="193"/>
      <c r="CO42" s="632">
        <f t="shared" si="3"/>
        <v>28</v>
      </c>
      <c r="CP42" s="632"/>
      <c r="CQ42" s="633" t="str">
        <f>IF('各会計、関係団体の財政状況及び健全化判断比率'!BS15="","",'各会計、関係団体の財政状況及び健全化判断比率'!BS15)</f>
        <v>（一財）十日町地域地場産業振興センター</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新潟県市町村総合事務組合
　【交通災害共済事業特別会計】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0Y3+W9w+N1deP701GuJVRLSbqENF7qk2mFRG5rZQZswM1TB6hSuL1t2otlrvEcTWxYVsBtanteTSZQNrYwzviA==" saltValue="tX/flI6Z+LWker4uwn1z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7" t="s">
        <v>550</v>
      </c>
      <c r="D34" s="1227"/>
      <c r="E34" s="1228"/>
      <c r="F34" s="32">
        <v>11.08</v>
      </c>
      <c r="G34" s="33">
        <v>7.92</v>
      </c>
      <c r="H34" s="33">
        <v>8.17</v>
      </c>
      <c r="I34" s="33">
        <v>5.42</v>
      </c>
      <c r="J34" s="34">
        <v>6.24</v>
      </c>
      <c r="K34" s="22"/>
      <c r="L34" s="22"/>
      <c r="M34" s="22"/>
      <c r="N34" s="22"/>
      <c r="O34" s="22"/>
      <c r="P34" s="22"/>
    </row>
    <row r="35" spans="1:16" ht="39" customHeight="1">
      <c r="A35" s="22"/>
      <c r="B35" s="35"/>
      <c r="C35" s="1221" t="s">
        <v>551</v>
      </c>
      <c r="D35" s="1222"/>
      <c r="E35" s="1223"/>
      <c r="F35" s="36">
        <v>4.4800000000000004</v>
      </c>
      <c r="G35" s="37">
        <v>4.6500000000000004</v>
      </c>
      <c r="H35" s="37">
        <v>3.96</v>
      </c>
      <c r="I35" s="37">
        <v>4.38</v>
      </c>
      <c r="J35" s="38">
        <v>4.2699999999999996</v>
      </c>
      <c r="K35" s="22"/>
      <c r="L35" s="22"/>
      <c r="M35" s="22"/>
      <c r="N35" s="22"/>
      <c r="O35" s="22"/>
      <c r="P35" s="22"/>
    </row>
    <row r="36" spans="1:16" ht="39" customHeight="1">
      <c r="A36" s="22"/>
      <c r="B36" s="35"/>
      <c r="C36" s="1221" t="s">
        <v>552</v>
      </c>
      <c r="D36" s="1222"/>
      <c r="E36" s="1223"/>
      <c r="F36" s="36">
        <v>1.01</v>
      </c>
      <c r="G36" s="37">
        <v>1.08</v>
      </c>
      <c r="H36" s="37">
        <v>0.96</v>
      </c>
      <c r="I36" s="37">
        <v>1.1599999999999999</v>
      </c>
      <c r="J36" s="38">
        <v>1.49</v>
      </c>
      <c r="K36" s="22"/>
      <c r="L36" s="22"/>
      <c r="M36" s="22"/>
      <c r="N36" s="22"/>
      <c r="O36" s="22"/>
      <c r="P36" s="22"/>
    </row>
    <row r="37" spans="1:16" ht="39" customHeight="1">
      <c r="A37" s="22"/>
      <c r="B37" s="35"/>
      <c r="C37" s="1221" t="s">
        <v>553</v>
      </c>
      <c r="D37" s="1222"/>
      <c r="E37" s="1223"/>
      <c r="F37" s="36">
        <v>0.51</v>
      </c>
      <c r="G37" s="37">
        <v>0.78</v>
      </c>
      <c r="H37" s="37">
        <v>0.75</v>
      </c>
      <c r="I37" s="37">
        <v>1</v>
      </c>
      <c r="J37" s="38">
        <v>1.22</v>
      </c>
      <c r="K37" s="22"/>
      <c r="L37" s="22"/>
      <c r="M37" s="22"/>
      <c r="N37" s="22"/>
      <c r="O37" s="22"/>
      <c r="P37" s="22"/>
    </row>
    <row r="38" spans="1:16" ht="39" customHeight="1">
      <c r="A38" s="22"/>
      <c r="B38" s="35"/>
      <c r="C38" s="1221" t="s">
        <v>554</v>
      </c>
      <c r="D38" s="1222"/>
      <c r="E38" s="1223"/>
      <c r="F38" s="36">
        <v>1.02</v>
      </c>
      <c r="G38" s="37">
        <v>0.78</v>
      </c>
      <c r="H38" s="37">
        <v>0.69</v>
      </c>
      <c r="I38" s="37">
        <v>0.72</v>
      </c>
      <c r="J38" s="38">
        <v>1.21</v>
      </c>
      <c r="K38" s="22"/>
      <c r="L38" s="22"/>
      <c r="M38" s="22"/>
      <c r="N38" s="22"/>
      <c r="O38" s="22"/>
      <c r="P38" s="22"/>
    </row>
    <row r="39" spans="1:16" ht="39" customHeight="1">
      <c r="A39" s="22"/>
      <c r="B39" s="35"/>
      <c r="C39" s="1221" t="s">
        <v>555</v>
      </c>
      <c r="D39" s="1222"/>
      <c r="E39" s="1223"/>
      <c r="F39" s="36">
        <v>0.34</v>
      </c>
      <c r="G39" s="37">
        <v>0.44</v>
      </c>
      <c r="H39" s="37">
        <v>0.48</v>
      </c>
      <c r="I39" s="37">
        <v>0.57999999999999996</v>
      </c>
      <c r="J39" s="38">
        <v>0.67</v>
      </c>
      <c r="K39" s="22"/>
      <c r="L39" s="22"/>
      <c r="M39" s="22"/>
      <c r="N39" s="22"/>
      <c r="O39" s="22"/>
      <c r="P39" s="22"/>
    </row>
    <row r="40" spans="1:16" ht="39" customHeight="1">
      <c r="A40" s="22"/>
      <c r="B40" s="35"/>
      <c r="C40" s="1221" t="s">
        <v>556</v>
      </c>
      <c r="D40" s="1222"/>
      <c r="E40" s="1223"/>
      <c r="F40" s="36">
        <v>0.03</v>
      </c>
      <c r="G40" s="37">
        <v>0.01</v>
      </c>
      <c r="H40" s="37">
        <v>0.06</v>
      </c>
      <c r="I40" s="37">
        <v>0.06</v>
      </c>
      <c r="J40" s="38">
        <v>0.13</v>
      </c>
      <c r="K40" s="22"/>
      <c r="L40" s="22"/>
      <c r="M40" s="22"/>
      <c r="N40" s="22"/>
      <c r="O40" s="22"/>
      <c r="P40" s="22"/>
    </row>
    <row r="41" spans="1:16" ht="39" customHeight="1">
      <c r="A41" s="22"/>
      <c r="B41" s="35"/>
      <c r="C41" s="1221" t="s">
        <v>557</v>
      </c>
      <c r="D41" s="1222"/>
      <c r="E41" s="1223"/>
      <c r="F41" s="36">
        <v>0.12</v>
      </c>
      <c r="G41" s="37">
        <v>0.17</v>
      </c>
      <c r="H41" s="37">
        <v>0.11</v>
      </c>
      <c r="I41" s="37">
        <v>0.17</v>
      </c>
      <c r="J41" s="38">
        <v>0.13</v>
      </c>
      <c r="K41" s="22"/>
      <c r="L41" s="22"/>
      <c r="M41" s="22"/>
      <c r="N41" s="22"/>
      <c r="O41" s="22"/>
      <c r="P41" s="22"/>
    </row>
    <row r="42" spans="1:16" ht="39" customHeight="1">
      <c r="A42" s="22"/>
      <c r="B42" s="39"/>
      <c r="C42" s="1221" t="s">
        <v>558</v>
      </c>
      <c r="D42" s="1222"/>
      <c r="E42" s="1223"/>
      <c r="F42" s="36" t="s">
        <v>499</v>
      </c>
      <c r="G42" s="37" t="s">
        <v>499</v>
      </c>
      <c r="H42" s="37" t="s">
        <v>499</v>
      </c>
      <c r="I42" s="37" t="s">
        <v>499</v>
      </c>
      <c r="J42" s="38" t="s">
        <v>499</v>
      </c>
      <c r="K42" s="22"/>
      <c r="L42" s="22"/>
      <c r="M42" s="22"/>
      <c r="N42" s="22"/>
      <c r="O42" s="22"/>
      <c r="P42" s="22"/>
    </row>
    <row r="43" spans="1:16" ht="39" customHeight="1" thickBot="1">
      <c r="A43" s="22"/>
      <c r="B43" s="40"/>
      <c r="C43" s="1224" t="s">
        <v>559</v>
      </c>
      <c r="D43" s="1225"/>
      <c r="E43" s="1226"/>
      <c r="F43" s="41">
        <v>0.01</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a4Qr7RXxzhJAp739DFhsEFV9hJEPVf5T3RaMSi6SNNeJ48ajK6TnK2PQWyn8/+9WBGZDjm7+8sHlAhzF7gg3g==" saltValue="lBjJd0v7egrYYL/eqf0K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7" t="s">
        <v>10</v>
      </c>
      <c r="C45" s="1238"/>
      <c r="D45" s="58"/>
      <c r="E45" s="1243" t="s">
        <v>11</v>
      </c>
      <c r="F45" s="1243"/>
      <c r="G45" s="1243"/>
      <c r="H45" s="1243"/>
      <c r="I45" s="1243"/>
      <c r="J45" s="1244"/>
      <c r="K45" s="59">
        <v>4769</v>
      </c>
      <c r="L45" s="60">
        <v>5160</v>
      </c>
      <c r="M45" s="60">
        <v>5085</v>
      </c>
      <c r="N45" s="60">
        <v>4862</v>
      </c>
      <c r="O45" s="61">
        <v>4569</v>
      </c>
      <c r="P45" s="48"/>
      <c r="Q45" s="48"/>
      <c r="R45" s="48"/>
      <c r="S45" s="48"/>
      <c r="T45" s="48"/>
      <c r="U45" s="48"/>
    </row>
    <row r="46" spans="1:21" ht="30.75" customHeight="1">
      <c r="A46" s="48"/>
      <c r="B46" s="1239"/>
      <c r="C46" s="1240"/>
      <c r="D46" s="62"/>
      <c r="E46" s="1231" t="s">
        <v>12</v>
      </c>
      <c r="F46" s="1231"/>
      <c r="G46" s="1231"/>
      <c r="H46" s="1231"/>
      <c r="I46" s="1231"/>
      <c r="J46" s="1232"/>
      <c r="K46" s="63" t="s">
        <v>499</v>
      </c>
      <c r="L46" s="64" t="s">
        <v>499</v>
      </c>
      <c r="M46" s="64" t="s">
        <v>499</v>
      </c>
      <c r="N46" s="64" t="s">
        <v>499</v>
      </c>
      <c r="O46" s="65" t="s">
        <v>499</v>
      </c>
      <c r="P46" s="48"/>
      <c r="Q46" s="48"/>
      <c r="R46" s="48"/>
      <c r="S46" s="48"/>
      <c r="T46" s="48"/>
      <c r="U46" s="48"/>
    </row>
    <row r="47" spans="1:21" ht="30.75" customHeight="1">
      <c r="A47" s="48"/>
      <c r="B47" s="1239"/>
      <c r="C47" s="1240"/>
      <c r="D47" s="62"/>
      <c r="E47" s="1231" t="s">
        <v>13</v>
      </c>
      <c r="F47" s="1231"/>
      <c r="G47" s="1231"/>
      <c r="H47" s="1231"/>
      <c r="I47" s="1231"/>
      <c r="J47" s="1232"/>
      <c r="K47" s="63">
        <v>3</v>
      </c>
      <c r="L47" s="64">
        <v>3</v>
      </c>
      <c r="M47" s="64">
        <v>3</v>
      </c>
      <c r="N47" s="64">
        <v>3</v>
      </c>
      <c r="O47" s="65">
        <v>3</v>
      </c>
      <c r="P47" s="48"/>
      <c r="Q47" s="48"/>
      <c r="R47" s="48"/>
      <c r="S47" s="48"/>
      <c r="T47" s="48"/>
      <c r="U47" s="48"/>
    </row>
    <row r="48" spans="1:21" ht="30.75" customHeight="1">
      <c r="A48" s="48"/>
      <c r="B48" s="1239"/>
      <c r="C48" s="1240"/>
      <c r="D48" s="62"/>
      <c r="E48" s="1231" t="s">
        <v>14</v>
      </c>
      <c r="F48" s="1231"/>
      <c r="G48" s="1231"/>
      <c r="H48" s="1231"/>
      <c r="I48" s="1231"/>
      <c r="J48" s="1232"/>
      <c r="K48" s="63">
        <v>1241</v>
      </c>
      <c r="L48" s="64">
        <v>1358</v>
      </c>
      <c r="M48" s="64">
        <v>1434</v>
      </c>
      <c r="N48" s="64">
        <v>1437</v>
      </c>
      <c r="O48" s="65">
        <v>1416</v>
      </c>
      <c r="P48" s="48"/>
      <c r="Q48" s="48"/>
      <c r="R48" s="48"/>
      <c r="S48" s="48"/>
      <c r="T48" s="48"/>
      <c r="U48" s="48"/>
    </row>
    <row r="49" spans="1:21" ht="30.75" customHeight="1">
      <c r="A49" s="48"/>
      <c r="B49" s="1239"/>
      <c r="C49" s="1240"/>
      <c r="D49" s="62"/>
      <c r="E49" s="1231" t="s">
        <v>15</v>
      </c>
      <c r="F49" s="1231"/>
      <c r="G49" s="1231"/>
      <c r="H49" s="1231"/>
      <c r="I49" s="1231"/>
      <c r="J49" s="1232"/>
      <c r="K49" s="63">
        <v>174</v>
      </c>
      <c r="L49" s="64">
        <v>186</v>
      </c>
      <c r="M49" s="64">
        <v>153</v>
      </c>
      <c r="N49" s="64">
        <v>191</v>
      </c>
      <c r="O49" s="65">
        <v>227</v>
      </c>
      <c r="P49" s="48"/>
      <c r="Q49" s="48"/>
      <c r="R49" s="48"/>
      <c r="S49" s="48"/>
      <c r="T49" s="48"/>
      <c r="U49" s="48"/>
    </row>
    <row r="50" spans="1:21" ht="30.75" customHeight="1">
      <c r="A50" s="48"/>
      <c r="B50" s="1239"/>
      <c r="C50" s="1240"/>
      <c r="D50" s="62"/>
      <c r="E50" s="1231" t="s">
        <v>16</v>
      </c>
      <c r="F50" s="1231"/>
      <c r="G50" s="1231"/>
      <c r="H50" s="1231"/>
      <c r="I50" s="1231"/>
      <c r="J50" s="1232"/>
      <c r="K50" s="63">
        <v>129</v>
      </c>
      <c r="L50" s="64">
        <v>165</v>
      </c>
      <c r="M50" s="64">
        <v>152</v>
      </c>
      <c r="N50" s="64">
        <v>180</v>
      </c>
      <c r="O50" s="65">
        <v>105</v>
      </c>
      <c r="P50" s="48"/>
      <c r="Q50" s="48"/>
      <c r="R50" s="48"/>
      <c r="S50" s="48"/>
      <c r="T50" s="48"/>
      <c r="U50" s="48"/>
    </row>
    <row r="51" spans="1:21" ht="30.75" customHeight="1">
      <c r="A51" s="48"/>
      <c r="B51" s="1241"/>
      <c r="C51" s="1242"/>
      <c r="D51" s="66"/>
      <c r="E51" s="1231" t="s">
        <v>17</v>
      </c>
      <c r="F51" s="1231"/>
      <c r="G51" s="1231"/>
      <c r="H51" s="1231"/>
      <c r="I51" s="1231"/>
      <c r="J51" s="1232"/>
      <c r="K51" s="63" t="s">
        <v>499</v>
      </c>
      <c r="L51" s="64" t="s">
        <v>499</v>
      </c>
      <c r="M51" s="64" t="s">
        <v>499</v>
      </c>
      <c r="N51" s="64" t="s">
        <v>499</v>
      </c>
      <c r="O51" s="65" t="s">
        <v>499</v>
      </c>
      <c r="P51" s="48"/>
      <c r="Q51" s="48"/>
      <c r="R51" s="48"/>
      <c r="S51" s="48"/>
      <c r="T51" s="48"/>
      <c r="U51" s="48"/>
    </row>
    <row r="52" spans="1:21" ht="30.75" customHeight="1">
      <c r="A52" s="48"/>
      <c r="B52" s="1229" t="s">
        <v>18</v>
      </c>
      <c r="C52" s="1230"/>
      <c r="D52" s="66"/>
      <c r="E52" s="1231" t="s">
        <v>19</v>
      </c>
      <c r="F52" s="1231"/>
      <c r="G52" s="1231"/>
      <c r="H52" s="1231"/>
      <c r="I52" s="1231"/>
      <c r="J52" s="1232"/>
      <c r="K52" s="63">
        <v>4164</v>
      </c>
      <c r="L52" s="64">
        <v>4663</v>
      </c>
      <c r="M52" s="64">
        <v>4770</v>
      </c>
      <c r="N52" s="64">
        <v>4783</v>
      </c>
      <c r="O52" s="65">
        <v>4570</v>
      </c>
      <c r="P52" s="48"/>
      <c r="Q52" s="48"/>
      <c r="R52" s="48"/>
      <c r="S52" s="48"/>
      <c r="T52" s="48"/>
      <c r="U52" s="48"/>
    </row>
    <row r="53" spans="1:21" ht="30.75" customHeight="1" thickBot="1">
      <c r="A53" s="48"/>
      <c r="B53" s="1233" t="s">
        <v>20</v>
      </c>
      <c r="C53" s="1234"/>
      <c r="D53" s="67"/>
      <c r="E53" s="1235" t="s">
        <v>21</v>
      </c>
      <c r="F53" s="1235"/>
      <c r="G53" s="1235"/>
      <c r="H53" s="1235"/>
      <c r="I53" s="1235"/>
      <c r="J53" s="1236"/>
      <c r="K53" s="68">
        <v>2152</v>
      </c>
      <c r="L53" s="69">
        <v>2209</v>
      </c>
      <c r="M53" s="69">
        <v>2057</v>
      </c>
      <c r="N53" s="69">
        <v>1890</v>
      </c>
      <c r="O53" s="70">
        <v>1750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fqXmzLvfBqRsIz1xJxTGF9Ix87e0nG0/pXE5feaIUcLGjvG2NedibAK2uJw778+y4Kn1G8GgLUt9DLojWMmBQ==" saltValue="wHuWiEZPwi11ottJkebs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542</v>
      </c>
      <c r="J40" s="79" t="s">
        <v>543</v>
      </c>
      <c r="K40" s="79" t="s">
        <v>544</v>
      </c>
      <c r="L40" s="79" t="s">
        <v>545</v>
      </c>
      <c r="M40" s="80" t="s">
        <v>546</v>
      </c>
    </row>
    <row r="41" spans="2:13" ht="27.75" customHeight="1">
      <c r="B41" s="1245" t="s">
        <v>23</v>
      </c>
      <c r="C41" s="1246"/>
      <c r="D41" s="81"/>
      <c r="E41" s="1251" t="s">
        <v>24</v>
      </c>
      <c r="F41" s="1251"/>
      <c r="G41" s="1251"/>
      <c r="H41" s="1252"/>
      <c r="I41" s="82">
        <v>46490</v>
      </c>
      <c r="J41" s="83">
        <v>45861</v>
      </c>
      <c r="K41" s="83">
        <v>46065</v>
      </c>
      <c r="L41" s="83">
        <v>45656</v>
      </c>
      <c r="M41" s="84">
        <v>46985</v>
      </c>
    </row>
    <row r="42" spans="2:13" ht="27.75" customHeight="1">
      <c r="B42" s="1247"/>
      <c r="C42" s="1248"/>
      <c r="D42" s="85"/>
      <c r="E42" s="1253" t="s">
        <v>25</v>
      </c>
      <c r="F42" s="1253"/>
      <c r="G42" s="1253"/>
      <c r="H42" s="1254"/>
      <c r="I42" s="86">
        <v>1131</v>
      </c>
      <c r="J42" s="87">
        <v>1194</v>
      </c>
      <c r="K42" s="87">
        <v>1437</v>
      </c>
      <c r="L42" s="87">
        <v>1173</v>
      </c>
      <c r="M42" s="88">
        <v>1014</v>
      </c>
    </row>
    <row r="43" spans="2:13" ht="27.75" customHeight="1">
      <c r="B43" s="1247"/>
      <c r="C43" s="1248"/>
      <c r="D43" s="85"/>
      <c r="E43" s="1253" t="s">
        <v>26</v>
      </c>
      <c r="F43" s="1253"/>
      <c r="G43" s="1253"/>
      <c r="H43" s="1254"/>
      <c r="I43" s="86">
        <v>18368</v>
      </c>
      <c r="J43" s="87">
        <v>18218</v>
      </c>
      <c r="K43" s="87">
        <v>17432</v>
      </c>
      <c r="L43" s="87">
        <v>17559</v>
      </c>
      <c r="M43" s="88">
        <v>17396</v>
      </c>
    </row>
    <row r="44" spans="2:13" ht="27.75" customHeight="1">
      <c r="B44" s="1247"/>
      <c r="C44" s="1248"/>
      <c r="D44" s="85"/>
      <c r="E44" s="1253" t="s">
        <v>27</v>
      </c>
      <c r="F44" s="1253"/>
      <c r="G44" s="1253"/>
      <c r="H44" s="1254"/>
      <c r="I44" s="86">
        <v>1649</v>
      </c>
      <c r="J44" s="87">
        <v>2231</v>
      </c>
      <c r="K44" s="87">
        <v>3445</v>
      </c>
      <c r="L44" s="87">
        <v>3448</v>
      </c>
      <c r="M44" s="88">
        <v>3287</v>
      </c>
    </row>
    <row r="45" spans="2:13" ht="27.75" customHeight="1">
      <c r="B45" s="1247"/>
      <c r="C45" s="1248"/>
      <c r="D45" s="85"/>
      <c r="E45" s="1253" t="s">
        <v>28</v>
      </c>
      <c r="F45" s="1253"/>
      <c r="G45" s="1253"/>
      <c r="H45" s="1254"/>
      <c r="I45" s="86">
        <v>3606</v>
      </c>
      <c r="J45" s="87">
        <v>3350</v>
      </c>
      <c r="K45" s="87">
        <v>3414</v>
      </c>
      <c r="L45" s="87">
        <v>3236</v>
      </c>
      <c r="M45" s="88">
        <v>3102</v>
      </c>
    </row>
    <row r="46" spans="2:13" ht="27.75" customHeight="1">
      <c r="B46" s="1247"/>
      <c r="C46" s="1248"/>
      <c r="D46" s="89"/>
      <c r="E46" s="1253" t="s">
        <v>29</v>
      </c>
      <c r="F46" s="1253"/>
      <c r="G46" s="1253"/>
      <c r="H46" s="1254"/>
      <c r="I46" s="86">
        <v>56</v>
      </c>
      <c r="J46" s="87">
        <v>52</v>
      </c>
      <c r="K46" s="87">
        <v>48</v>
      </c>
      <c r="L46" s="87">
        <v>44</v>
      </c>
      <c r="M46" s="88">
        <v>41</v>
      </c>
    </row>
    <row r="47" spans="2:13" ht="27.75" customHeight="1">
      <c r="B47" s="1247"/>
      <c r="C47" s="1248"/>
      <c r="D47" s="90"/>
      <c r="E47" s="1255" t="s">
        <v>30</v>
      </c>
      <c r="F47" s="1256"/>
      <c r="G47" s="1256"/>
      <c r="H47" s="1257"/>
      <c r="I47" s="86" t="s">
        <v>499</v>
      </c>
      <c r="J47" s="87" t="s">
        <v>499</v>
      </c>
      <c r="K47" s="87" t="s">
        <v>499</v>
      </c>
      <c r="L47" s="87" t="s">
        <v>499</v>
      </c>
      <c r="M47" s="88" t="s">
        <v>499</v>
      </c>
    </row>
    <row r="48" spans="2:13" ht="27.75" customHeight="1">
      <c r="B48" s="1247"/>
      <c r="C48" s="1248"/>
      <c r="D48" s="85"/>
      <c r="E48" s="1253" t="s">
        <v>31</v>
      </c>
      <c r="F48" s="1253"/>
      <c r="G48" s="1253"/>
      <c r="H48" s="1254"/>
      <c r="I48" s="86" t="s">
        <v>499</v>
      </c>
      <c r="J48" s="87" t="s">
        <v>499</v>
      </c>
      <c r="K48" s="87" t="s">
        <v>499</v>
      </c>
      <c r="L48" s="87" t="s">
        <v>499</v>
      </c>
      <c r="M48" s="88" t="s">
        <v>499</v>
      </c>
    </row>
    <row r="49" spans="2:13" ht="27.75" customHeight="1">
      <c r="B49" s="1249"/>
      <c r="C49" s="1250"/>
      <c r="D49" s="85"/>
      <c r="E49" s="1253" t="s">
        <v>32</v>
      </c>
      <c r="F49" s="1253"/>
      <c r="G49" s="1253"/>
      <c r="H49" s="1254"/>
      <c r="I49" s="86" t="s">
        <v>499</v>
      </c>
      <c r="J49" s="87" t="s">
        <v>499</v>
      </c>
      <c r="K49" s="87" t="s">
        <v>499</v>
      </c>
      <c r="L49" s="87" t="s">
        <v>499</v>
      </c>
      <c r="M49" s="88" t="s">
        <v>499</v>
      </c>
    </row>
    <row r="50" spans="2:13" ht="27.75" customHeight="1">
      <c r="B50" s="1258" t="s">
        <v>33</v>
      </c>
      <c r="C50" s="1259"/>
      <c r="D50" s="91"/>
      <c r="E50" s="1253" t="s">
        <v>34</v>
      </c>
      <c r="F50" s="1253"/>
      <c r="G50" s="1253"/>
      <c r="H50" s="1254"/>
      <c r="I50" s="86">
        <v>7928</v>
      </c>
      <c r="J50" s="87">
        <v>8316</v>
      </c>
      <c r="K50" s="87">
        <v>8054</v>
      </c>
      <c r="L50" s="87">
        <v>7240</v>
      </c>
      <c r="M50" s="88">
        <v>5798</v>
      </c>
    </row>
    <row r="51" spans="2:13" ht="27.75" customHeight="1">
      <c r="B51" s="1247"/>
      <c r="C51" s="1248"/>
      <c r="D51" s="85"/>
      <c r="E51" s="1253" t="s">
        <v>35</v>
      </c>
      <c r="F51" s="1253"/>
      <c r="G51" s="1253"/>
      <c r="H51" s="1254"/>
      <c r="I51" s="86">
        <v>2000</v>
      </c>
      <c r="J51" s="87">
        <v>1785</v>
      </c>
      <c r="K51" s="87">
        <v>1658</v>
      </c>
      <c r="L51" s="87">
        <v>1492</v>
      </c>
      <c r="M51" s="88">
        <v>1510</v>
      </c>
    </row>
    <row r="52" spans="2:13" ht="27.75" customHeight="1">
      <c r="B52" s="1249"/>
      <c r="C52" s="1250"/>
      <c r="D52" s="85"/>
      <c r="E52" s="1253" t="s">
        <v>36</v>
      </c>
      <c r="F52" s="1253"/>
      <c r="G52" s="1253"/>
      <c r="H52" s="1254"/>
      <c r="I52" s="86">
        <v>46082</v>
      </c>
      <c r="J52" s="87">
        <v>45377</v>
      </c>
      <c r="K52" s="87">
        <v>47285</v>
      </c>
      <c r="L52" s="87">
        <v>46182</v>
      </c>
      <c r="M52" s="88">
        <v>46417</v>
      </c>
    </row>
    <row r="53" spans="2:13" ht="27.75" customHeight="1" thickBot="1">
      <c r="B53" s="1260" t="s">
        <v>37</v>
      </c>
      <c r="C53" s="1261"/>
      <c r="D53" s="92"/>
      <c r="E53" s="1262" t="s">
        <v>38</v>
      </c>
      <c r="F53" s="1262"/>
      <c r="G53" s="1262"/>
      <c r="H53" s="1263"/>
      <c r="I53" s="93">
        <v>15291</v>
      </c>
      <c r="J53" s="94">
        <v>15428</v>
      </c>
      <c r="K53" s="94">
        <v>14845</v>
      </c>
      <c r="L53" s="94">
        <v>16203</v>
      </c>
      <c r="M53" s="95">
        <v>18100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VwCJzfk+h7iQa4o/3JB6hfvbSHqnJMMttPCd70+rQQXEmmZSMbB9C0mLCEkgUEBe/q33RsXH3wSPu2GdV1osg==" saltValue="YPvF85lNS8BZ+DzX7MP+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544</v>
      </c>
      <c r="G54" s="104" t="s">
        <v>545</v>
      </c>
      <c r="H54" s="105" t="s">
        <v>546</v>
      </c>
    </row>
    <row r="55" spans="2:8" ht="52.5" customHeight="1">
      <c r="B55" s="106"/>
      <c r="C55" s="1272" t="s">
        <v>41</v>
      </c>
      <c r="D55" s="1272"/>
      <c r="E55" s="1273"/>
      <c r="F55" s="107">
        <v>3016</v>
      </c>
      <c r="G55" s="107">
        <v>3018</v>
      </c>
      <c r="H55" s="108">
        <v>2108</v>
      </c>
    </row>
    <row r="56" spans="2:8" ht="52.5" customHeight="1">
      <c r="B56" s="109"/>
      <c r="C56" s="1274" t="s">
        <v>42</v>
      </c>
      <c r="D56" s="1274"/>
      <c r="E56" s="1275"/>
      <c r="F56" s="110">
        <v>523</v>
      </c>
      <c r="G56" s="110">
        <v>523</v>
      </c>
      <c r="H56" s="111">
        <v>300</v>
      </c>
    </row>
    <row r="57" spans="2:8" ht="53.25" customHeight="1">
      <c r="B57" s="109"/>
      <c r="C57" s="1276" t="s">
        <v>43</v>
      </c>
      <c r="D57" s="1276"/>
      <c r="E57" s="1277"/>
      <c r="F57" s="112">
        <v>7367</v>
      </c>
      <c r="G57" s="112">
        <v>6721</v>
      </c>
      <c r="H57" s="113">
        <v>6612</v>
      </c>
    </row>
    <row r="58" spans="2:8" ht="45.75" customHeight="1">
      <c r="B58" s="114"/>
      <c r="C58" s="1264" t="s">
        <v>585</v>
      </c>
      <c r="D58" s="1265"/>
      <c r="E58" s="1266"/>
      <c r="F58" s="115">
        <v>3152</v>
      </c>
      <c r="G58" s="115">
        <v>3145</v>
      </c>
      <c r="H58" s="116">
        <v>3102</v>
      </c>
    </row>
    <row r="59" spans="2:8" ht="45.75" customHeight="1">
      <c r="B59" s="114"/>
      <c r="C59" s="1264" t="s">
        <v>586</v>
      </c>
      <c r="D59" s="1265"/>
      <c r="E59" s="1266"/>
      <c r="F59" s="115">
        <v>3087</v>
      </c>
      <c r="G59" s="115">
        <v>2825</v>
      </c>
      <c r="H59" s="116">
        <v>2687</v>
      </c>
    </row>
    <row r="60" spans="2:8" ht="45.75" customHeight="1">
      <c r="B60" s="114"/>
      <c r="C60" s="1264" t="s">
        <v>583</v>
      </c>
      <c r="D60" s="1265"/>
      <c r="E60" s="1266"/>
      <c r="F60" s="115">
        <v>0</v>
      </c>
      <c r="G60" s="115">
        <v>219</v>
      </c>
      <c r="H60" s="116">
        <v>444</v>
      </c>
    </row>
    <row r="61" spans="2:8" ht="45.75" customHeight="1">
      <c r="B61" s="114"/>
      <c r="C61" s="1264" t="s">
        <v>587</v>
      </c>
      <c r="D61" s="1265"/>
      <c r="E61" s="1266"/>
      <c r="F61" s="115">
        <v>139</v>
      </c>
      <c r="G61" s="115">
        <v>139</v>
      </c>
      <c r="H61" s="116">
        <v>140</v>
      </c>
    </row>
    <row r="62" spans="2:8" ht="45.75" customHeight="1" thickBot="1">
      <c r="B62" s="117"/>
      <c r="C62" s="1267" t="s">
        <v>584</v>
      </c>
      <c r="D62" s="1268"/>
      <c r="E62" s="1269"/>
      <c r="F62" s="118">
        <v>34</v>
      </c>
      <c r="G62" s="118">
        <v>50</v>
      </c>
      <c r="H62" s="119">
        <v>67</v>
      </c>
    </row>
    <row r="63" spans="2:8" ht="52.5" customHeight="1" thickBot="1">
      <c r="B63" s="120"/>
      <c r="C63" s="1270" t="s">
        <v>44</v>
      </c>
      <c r="D63" s="1270"/>
      <c r="E63" s="1271"/>
      <c r="F63" s="121">
        <v>10906</v>
      </c>
      <c r="G63" s="121">
        <v>10263</v>
      </c>
      <c r="H63" s="122">
        <v>9020</v>
      </c>
    </row>
    <row r="64" spans="2:8" ht="15" customHeight="1"/>
    <row r="65" ht="0" hidden="1" customHeight="1"/>
    <row r="66" ht="0" hidden="1" customHeight="1"/>
  </sheetData>
  <sheetProtection algorithmName="SHA-512" hashValue="rof1BO3mk3rOM25DQ+w4graNcPNyFdrLjozbBSJtSuSZ6NLOJ4CRY/p4S0EHBhRaEzp4gdkCRGneK0JDPn/waw==" saltValue="VSvuqiEPZDWJVS7oZ+txT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599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542</v>
      </c>
      <c r="BQ50" s="1291"/>
      <c r="BR50" s="1291"/>
      <c r="BS50" s="1291"/>
      <c r="BT50" s="1291"/>
      <c r="BU50" s="1291"/>
      <c r="BV50" s="1291"/>
      <c r="BW50" s="1291"/>
      <c r="BX50" s="1291" t="s">
        <v>543</v>
      </c>
      <c r="BY50" s="1291"/>
      <c r="BZ50" s="1291"/>
      <c r="CA50" s="1291"/>
      <c r="CB50" s="1291"/>
      <c r="CC50" s="1291"/>
      <c r="CD50" s="1291"/>
      <c r="CE50" s="1291"/>
      <c r="CF50" s="1291" t="s">
        <v>544</v>
      </c>
      <c r="CG50" s="1291"/>
      <c r="CH50" s="1291"/>
      <c r="CI50" s="1291"/>
      <c r="CJ50" s="1291"/>
      <c r="CK50" s="1291"/>
      <c r="CL50" s="1291"/>
      <c r="CM50" s="1291"/>
      <c r="CN50" s="1291" t="s">
        <v>545</v>
      </c>
      <c r="CO50" s="1291"/>
      <c r="CP50" s="1291"/>
      <c r="CQ50" s="1291"/>
      <c r="CR50" s="1291"/>
      <c r="CS50" s="1291"/>
      <c r="CT50" s="1291"/>
      <c r="CU50" s="1291"/>
      <c r="CV50" s="1291" t="s">
        <v>546</v>
      </c>
      <c r="CW50" s="1291"/>
      <c r="CX50" s="1291"/>
      <c r="CY50" s="1291"/>
      <c r="CZ50" s="1291"/>
      <c r="DA50" s="1291"/>
      <c r="DB50" s="1291"/>
      <c r="DC50" s="1291"/>
    </row>
    <row r="51" spans="1:109" ht="13.5" customHeight="1">
      <c r="B51" s="374"/>
      <c r="G51" s="1298"/>
      <c r="H51" s="1298"/>
      <c r="I51" s="1296"/>
      <c r="J51" s="1296"/>
      <c r="K51" s="1293"/>
      <c r="L51" s="1293"/>
      <c r="M51" s="1293"/>
      <c r="N51" s="1293"/>
      <c r="AM51" s="383"/>
      <c r="AN51" s="1294" t="s">
        <v>592</v>
      </c>
      <c r="AO51" s="1294"/>
      <c r="AP51" s="1294"/>
      <c r="AQ51" s="1294"/>
      <c r="AR51" s="1294"/>
      <c r="AS51" s="1294"/>
      <c r="AT51" s="1294"/>
      <c r="AU51" s="1294"/>
      <c r="AV51" s="1294"/>
      <c r="AW51" s="1294"/>
      <c r="AX51" s="1294"/>
      <c r="AY51" s="1294"/>
      <c r="AZ51" s="1294"/>
      <c r="BA51" s="1294"/>
      <c r="BB51" s="1294" t="s">
        <v>593</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5"/>
      <c r="CG51" s="1292"/>
      <c r="CH51" s="1292"/>
      <c r="CI51" s="1292"/>
      <c r="CJ51" s="1292"/>
      <c r="CK51" s="1292"/>
      <c r="CL51" s="1292"/>
      <c r="CM51" s="1292"/>
      <c r="CN51" s="1292">
        <v>99.2</v>
      </c>
      <c r="CO51" s="1292"/>
      <c r="CP51" s="1292"/>
      <c r="CQ51" s="1292"/>
      <c r="CR51" s="1292"/>
      <c r="CS51" s="1292"/>
      <c r="CT51" s="1292"/>
      <c r="CU51" s="1292"/>
      <c r="CV51" s="1292">
        <v>114</v>
      </c>
      <c r="CW51" s="1292"/>
      <c r="CX51" s="1292"/>
      <c r="CY51" s="1292"/>
      <c r="CZ51" s="1292"/>
      <c r="DA51" s="1292"/>
      <c r="DB51" s="1292"/>
      <c r="DC51" s="1292"/>
    </row>
    <row r="52" spans="1:109">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594</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5"/>
      <c r="CG53" s="1292"/>
      <c r="CH53" s="1292"/>
      <c r="CI53" s="1292"/>
      <c r="CJ53" s="1292"/>
      <c r="CK53" s="1292"/>
      <c r="CL53" s="1292"/>
      <c r="CM53" s="1292"/>
      <c r="CN53" s="1292">
        <v>26.2</v>
      </c>
      <c r="CO53" s="1292"/>
      <c r="CP53" s="1292"/>
      <c r="CQ53" s="1292"/>
      <c r="CR53" s="1292"/>
      <c r="CS53" s="1292"/>
      <c r="CT53" s="1292"/>
      <c r="CU53" s="1292"/>
      <c r="CV53" s="1292">
        <v>26.5</v>
      </c>
      <c r="CW53" s="1292"/>
      <c r="CX53" s="1292"/>
      <c r="CY53" s="1292"/>
      <c r="CZ53" s="1292"/>
      <c r="DA53" s="1292"/>
      <c r="DB53" s="1292"/>
      <c r="DC53" s="1292"/>
    </row>
    <row r="54" spans="1:109">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2"/>
      <c r="B55" s="374"/>
      <c r="G55" s="1287"/>
      <c r="H55" s="1287"/>
      <c r="I55" s="1287"/>
      <c r="J55" s="1287"/>
      <c r="K55" s="1293"/>
      <c r="L55" s="1293"/>
      <c r="M55" s="1293"/>
      <c r="N55" s="1293"/>
      <c r="AN55" s="1291" t="s">
        <v>595</v>
      </c>
      <c r="AO55" s="1291"/>
      <c r="AP55" s="1291"/>
      <c r="AQ55" s="1291"/>
      <c r="AR55" s="1291"/>
      <c r="AS55" s="1291"/>
      <c r="AT55" s="1291"/>
      <c r="AU55" s="1291"/>
      <c r="AV55" s="1291"/>
      <c r="AW55" s="1291"/>
      <c r="AX55" s="1291"/>
      <c r="AY55" s="1291"/>
      <c r="AZ55" s="1291"/>
      <c r="BA55" s="1291"/>
      <c r="BB55" s="1294" t="s">
        <v>593</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5"/>
      <c r="CG55" s="1292"/>
      <c r="CH55" s="1292"/>
      <c r="CI55" s="1292"/>
      <c r="CJ55" s="1292"/>
      <c r="CK55" s="1292"/>
      <c r="CL55" s="1292"/>
      <c r="CM55" s="1292"/>
      <c r="CN55" s="1292">
        <v>32.5</v>
      </c>
      <c r="CO55" s="1292"/>
      <c r="CP55" s="1292"/>
      <c r="CQ55" s="1292"/>
      <c r="CR55" s="1292"/>
      <c r="CS55" s="1292"/>
      <c r="CT55" s="1292"/>
      <c r="CU55" s="1292"/>
      <c r="CV55" s="1292">
        <v>30.2</v>
      </c>
      <c r="CW55" s="1292"/>
      <c r="CX55" s="1292"/>
      <c r="CY55" s="1292"/>
      <c r="CZ55" s="1292"/>
      <c r="DA55" s="1292"/>
      <c r="DB55" s="1292"/>
      <c r="DC55" s="1292"/>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594</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5"/>
      <c r="CG57" s="1292"/>
      <c r="CH57" s="1292"/>
      <c r="CI57" s="1292"/>
      <c r="CJ57" s="1292"/>
      <c r="CK57" s="1292"/>
      <c r="CL57" s="1292"/>
      <c r="CM57" s="1292"/>
      <c r="CN57" s="1292">
        <v>57</v>
      </c>
      <c r="CO57" s="1292"/>
      <c r="CP57" s="1292"/>
      <c r="CQ57" s="1292"/>
      <c r="CR57" s="1292"/>
      <c r="CS57" s="1292"/>
      <c r="CT57" s="1292"/>
      <c r="CU57" s="1292"/>
      <c r="CV57" s="1292">
        <v>57.6</v>
      </c>
      <c r="CW57" s="1292"/>
      <c r="CX57" s="1292"/>
      <c r="CY57" s="1292"/>
      <c r="CZ57" s="1292"/>
      <c r="DA57" s="1292"/>
      <c r="DB57" s="1292"/>
      <c r="DC57" s="1292"/>
      <c r="DD57" s="387"/>
      <c r="DE57" s="386"/>
    </row>
    <row r="58" spans="1:109" s="382" customFormat="1">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597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542</v>
      </c>
      <c r="BQ72" s="1291"/>
      <c r="BR72" s="1291"/>
      <c r="BS72" s="1291"/>
      <c r="BT72" s="1291"/>
      <c r="BU72" s="1291"/>
      <c r="BV72" s="1291"/>
      <c r="BW72" s="1291"/>
      <c r="BX72" s="1291" t="s">
        <v>543</v>
      </c>
      <c r="BY72" s="1291"/>
      <c r="BZ72" s="1291"/>
      <c r="CA72" s="1291"/>
      <c r="CB72" s="1291"/>
      <c r="CC72" s="1291"/>
      <c r="CD72" s="1291"/>
      <c r="CE72" s="1291"/>
      <c r="CF72" s="1291" t="s">
        <v>544</v>
      </c>
      <c r="CG72" s="1291"/>
      <c r="CH72" s="1291"/>
      <c r="CI72" s="1291"/>
      <c r="CJ72" s="1291"/>
      <c r="CK72" s="1291"/>
      <c r="CL72" s="1291"/>
      <c r="CM72" s="1291"/>
      <c r="CN72" s="1291" t="s">
        <v>545</v>
      </c>
      <c r="CO72" s="1291"/>
      <c r="CP72" s="1291"/>
      <c r="CQ72" s="1291"/>
      <c r="CR72" s="1291"/>
      <c r="CS72" s="1291"/>
      <c r="CT72" s="1291"/>
      <c r="CU72" s="1291"/>
      <c r="CV72" s="1291" t="s">
        <v>546</v>
      </c>
      <c r="CW72" s="1291"/>
      <c r="CX72" s="1291"/>
      <c r="CY72" s="1291"/>
      <c r="CZ72" s="1291"/>
      <c r="DA72" s="1291"/>
      <c r="DB72" s="1291"/>
      <c r="DC72" s="1291"/>
    </row>
    <row r="73" spans="2:107">
      <c r="B73" s="374"/>
      <c r="G73" s="1298"/>
      <c r="H73" s="1298"/>
      <c r="I73" s="1298"/>
      <c r="J73" s="1298"/>
      <c r="K73" s="1299"/>
      <c r="L73" s="1299"/>
      <c r="M73" s="1299"/>
      <c r="N73" s="1299"/>
      <c r="AM73" s="383"/>
      <c r="AN73" s="1294" t="s">
        <v>592</v>
      </c>
      <c r="AO73" s="1294"/>
      <c r="AP73" s="1294"/>
      <c r="AQ73" s="1294"/>
      <c r="AR73" s="1294"/>
      <c r="AS73" s="1294"/>
      <c r="AT73" s="1294"/>
      <c r="AU73" s="1294"/>
      <c r="AV73" s="1294"/>
      <c r="AW73" s="1294"/>
      <c r="AX73" s="1294"/>
      <c r="AY73" s="1294"/>
      <c r="AZ73" s="1294"/>
      <c r="BA73" s="1294"/>
      <c r="BB73" s="1294" t="s">
        <v>593</v>
      </c>
      <c r="BC73" s="1294"/>
      <c r="BD73" s="1294"/>
      <c r="BE73" s="1294"/>
      <c r="BF73" s="1294"/>
      <c r="BG73" s="1294"/>
      <c r="BH73" s="1294"/>
      <c r="BI73" s="1294"/>
      <c r="BJ73" s="1294"/>
      <c r="BK73" s="1294"/>
      <c r="BL73" s="1294"/>
      <c r="BM73" s="1294"/>
      <c r="BN73" s="1294"/>
      <c r="BO73" s="1294"/>
      <c r="BP73" s="1292">
        <v>90.3</v>
      </c>
      <c r="BQ73" s="1292"/>
      <c r="BR73" s="1292"/>
      <c r="BS73" s="1292"/>
      <c r="BT73" s="1292"/>
      <c r="BU73" s="1292"/>
      <c r="BV73" s="1292"/>
      <c r="BW73" s="1292"/>
      <c r="BX73" s="1292">
        <v>92.1</v>
      </c>
      <c r="BY73" s="1292"/>
      <c r="BZ73" s="1292"/>
      <c r="CA73" s="1292"/>
      <c r="CB73" s="1292"/>
      <c r="CC73" s="1292"/>
      <c r="CD73" s="1292"/>
      <c r="CE73" s="1292"/>
      <c r="CF73" s="1292">
        <v>88.3</v>
      </c>
      <c r="CG73" s="1292"/>
      <c r="CH73" s="1292"/>
      <c r="CI73" s="1292"/>
      <c r="CJ73" s="1292"/>
      <c r="CK73" s="1292"/>
      <c r="CL73" s="1292"/>
      <c r="CM73" s="1292"/>
      <c r="CN73" s="1292">
        <v>99.2</v>
      </c>
      <c r="CO73" s="1292"/>
      <c r="CP73" s="1292"/>
      <c r="CQ73" s="1292"/>
      <c r="CR73" s="1292"/>
      <c r="CS73" s="1292"/>
      <c r="CT73" s="1292"/>
      <c r="CU73" s="1292"/>
      <c r="CV73" s="1292">
        <v>114</v>
      </c>
      <c r="CW73" s="1292"/>
      <c r="CX73" s="1292"/>
      <c r="CY73" s="1292"/>
      <c r="CZ73" s="1292"/>
      <c r="DA73" s="1292"/>
      <c r="DB73" s="1292"/>
      <c r="DC73" s="1292"/>
    </row>
    <row r="74" spans="2:107">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598</v>
      </c>
      <c r="BC75" s="1294"/>
      <c r="BD75" s="1294"/>
      <c r="BE75" s="1294"/>
      <c r="BF75" s="1294"/>
      <c r="BG75" s="1294"/>
      <c r="BH75" s="1294"/>
      <c r="BI75" s="1294"/>
      <c r="BJ75" s="1294"/>
      <c r="BK75" s="1294"/>
      <c r="BL75" s="1294"/>
      <c r="BM75" s="1294"/>
      <c r="BN75" s="1294"/>
      <c r="BO75" s="1294"/>
      <c r="BP75" s="1292">
        <v>13.6</v>
      </c>
      <c r="BQ75" s="1292"/>
      <c r="BR75" s="1292"/>
      <c r="BS75" s="1292"/>
      <c r="BT75" s="1292"/>
      <c r="BU75" s="1292"/>
      <c r="BV75" s="1292"/>
      <c r="BW75" s="1292"/>
      <c r="BX75" s="1292">
        <v>13.1</v>
      </c>
      <c r="BY75" s="1292"/>
      <c r="BZ75" s="1292"/>
      <c r="CA75" s="1292"/>
      <c r="CB75" s="1292"/>
      <c r="CC75" s="1292"/>
      <c r="CD75" s="1292"/>
      <c r="CE75" s="1292"/>
      <c r="CF75" s="1292">
        <v>12.7</v>
      </c>
      <c r="CG75" s="1292"/>
      <c r="CH75" s="1292"/>
      <c r="CI75" s="1292"/>
      <c r="CJ75" s="1292"/>
      <c r="CK75" s="1292"/>
      <c r="CL75" s="1292"/>
      <c r="CM75" s="1292"/>
      <c r="CN75" s="1292">
        <v>12.3</v>
      </c>
      <c r="CO75" s="1292"/>
      <c r="CP75" s="1292"/>
      <c r="CQ75" s="1292"/>
      <c r="CR75" s="1292"/>
      <c r="CS75" s="1292"/>
      <c r="CT75" s="1292"/>
      <c r="CU75" s="1292"/>
      <c r="CV75" s="1292">
        <v>11.6</v>
      </c>
      <c r="CW75" s="1292"/>
      <c r="CX75" s="1292"/>
      <c r="CY75" s="1292"/>
      <c r="CZ75" s="1292"/>
      <c r="DA75" s="1292"/>
      <c r="DB75" s="1292"/>
      <c r="DC75" s="1292"/>
    </row>
    <row r="76" spans="2:107">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4"/>
      <c r="G77" s="1287"/>
      <c r="H77" s="1287"/>
      <c r="I77" s="1287"/>
      <c r="J77" s="1287"/>
      <c r="K77" s="1299"/>
      <c r="L77" s="1299"/>
      <c r="M77" s="1299"/>
      <c r="N77" s="1299"/>
      <c r="AN77" s="1291" t="s">
        <v>595</v>
      </c>
      <c r="AO77" s="1291"/>
      <c r="AP77" s="1291"/>
      <c r="AQ77" s="1291"/>
      <c r="AR77" s="1291"/>
      <c r="AS77" s="1291"/>
      <c r="AT77" s="1291"/>
      <c r="AU77" s="1291"/>
      <c r="AV77" s="1291"/>
      <c r="AW77" s="1291"/>
      <c r="AX77" s="1291"/>
      <c r="AY77" s="1291"/>
      <c r="AZ77" s="1291"/>
      <c r="BA77" s="1291"/>
      <c r="BB77" s="1294" t="s">
        <v>593</v>
      </c>
      <c r="BC77" s="1294"/>
      <c r="BD77" s="1294"/>
      <c r="BE77" s="1294"/>
      <c r="BF77" s="1294"/>
      <c r="BG77" s="1294"/>
      <c r="BH77" s="1294"/>
      <c r="BI77" s="1294"/>
      <c r="BJ77" s="1294"/>
      <c r="BK77" s="1294"/>
      <c r="BL77" s="1294"/>
      <c r="BM77" s="1294"/>
      <c r="BN77" s="1294"/>
      <c r="BO77" s="1294"/>
      <c r="BP77" s="1292">
        <v>50.3</v>
      </c>
      <c r="BQ77" s="1292"/>
      <c r="BR77" s="1292"/>
      <c r="BS77" s="1292"/>
      <c r="BT77" s="1292"/>
      <c r="BU77" s="1292"/>
      <c r="BV77" s="1292"/>
      <c r="BW77" s="1292"/>
      <c r="BX77" s="1292">
        <v>45.9</v>
      </c>
      <c r="BY77" s="1292"/>
      <c r="BZ77" s="1292"/>
      <c r="CA77" s="1292"/>
      <c r="CB77" s="1292"/>
      <c r="CC77" s="1292"/>
      <c r="CD77" s="1292"/>
      <c r="CE77" s="1292"/>
      <c r="CF77" s="1292">
        <v>39</v>
      </c>
      <c r="CG77" s="1292"/>
      <c r="CH77" s="1292"/>
      <c r="CI77" s="1292"/>
      <c r="CJ77" s="1292"/>
      <c r="CK77" s="1292"/>
      <c r="CL77" s="1292"/>
      <c r="CM77" s="1292"/>
      <c r="CN77" s="1292">
        <v>32.5</v>
      </c>
      <c r="CO77" s="1292"/>
      <c r="CP77" s="1292"/>
      <c r="CQ77" s="1292"/>
      <c r="CR77" s="1292"/>
      <c r="CS77" s="1292"/>
      <c r="CT77" s="1292"/>
      <c r="CU77" s="1292"/>
      <c r="CV77" s="1292">
        <v>30.2</v>
      </c>
      <c r="CW77" s="1292"/>
      <c r="CX77" s="1292"/>
      <c r="CY77" s="1292"/>
      <c r="CZ77" s="1292"/>
      <c r="DA77" s="1292"/>
      <c r="DB77" s="1292"/>
      <c r="DC77" s="1292"/>
    </row>
    <row r="78" spans="2:107">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598</v>
      </c>
      <c r="BC79" s="1294"/>
      <c r="BD79" s="1294"/>
      <c r="BE79" s="1294"/>
      <c r="BF79" s="1294"/>
      <c r="BG79" s="1294"/>
      <c r="BH79" s="1294"/>
      <c r="BI79" s="1294"/>
      <c r="BJ79" s="1294"/>
      <c r="BK79" s="1294"/>
      <c r="BL79" s="1294"/>
      <c r="BM79" s="1294"/>
      <c r="BN79" s="1294"/>
      <c r="BO79" s="1294"/>
      <c r="BP79" s="1292">
        <v>9.6</v>
      </c>
      <c r="BQ79" s="1292"/>
      <c r="BR79" s="1292"/>
      <c r="BS79" s="1292"/>
      <c r="BT79" s="1292"/>
      <c r="BU79" s="1292"/>
      <c r="BV79" s="1292"/>
      <c r="BW79" s="1292"/>
      <c r="BX79" s="1292">
        <v>8.8000000000000007</v>
      </c>
      <c r="BY79" s="1292"/>
      <c r="BZ79" s="1292"/>
      <c r="CA79" s="1292"/>
      <c r="CB79" s="1292"/>
      <c r="CC79" s="1292"/>
      <c r="CD79" s="1292"/>
      <c r="CE79" s="1292"/>
      <c r="CF79" s="1292">
        <v>9</v>
      </c>
      <c r="CG79" s="1292"/>
      <c r="CH79" s="1292"/>
      <c r="CI79" s="1292"/>
      <c r="CJ79" s="1292"/>
      <c r="CK79" s="1292"/>
      <c r="CL79" s="1292"/>
      <c r="CM79" s="1292"/>
      <c r="CN79" s="1292">
        <v>8.1999999999999993</v>
      </c>
      <c r="CO79" s="1292"/>
      <c r="CP79" s="1292"/>
      <c r="CQ79" s="1292"/>
      <c r="CR79" s="1292"/>
      <c r="CS79" s="1292"/>
      <c r="CT79" s="1292"/>
      <c r="CU79" s="1292"/>
      <c r="CV79" s="1292">
        <v>8</v>
      </c>
      <c r="CW79" s="1292"/>
      <c r="CX79" s="1292"/>
      <c r="CY79" s="1292"/>
      <c r="CZ79" s="1292"/>
      <c r="DA79" s="1292"/>
      <c r="DB79" s="1292"/>
      <c r="DC79" s="1292"/>
    </row>
    <row r="80" spans="2:107">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Bm4bJ59vL/3LNFjjb95YR5AngVUnugNO1GNMRySe4HX/lMXOffN0Oyjrk5CDU17qYMoviFpXtcdnn6fpvN/+Q==" saltValue="ZsgzF4GOZlwdWr7QhL34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ql65CpJlct2b+mPFEnJSEwKLACL8E5e5ygO8eX/XcHgBUHK3JY2MxslETuJnJvVcmE0WiR/i1POXqupuElObw==" saltValue="QyaeCsBtDL+J0AzfCrpa+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D2hZlGpdqiLlFJQa9jOA0z+Wo2CMdoftP21Z9teJ39sSWOTiMR0RtCvXtww/R+EeLC5bPfg/9QDUioQ5HieJA==" saltValue="KX896ZWOdAa+LtB5upWKHQ=="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539</v>
      </c>
      <c r="G2" s="136"/>
      <c r="H2" s="137"/>
    </row>
    <row r="3" spans="1:8">
      <c r="A3" s="133" t="s">
        <v>532</v>
      </c>
      <c r="B3" s="138"/>
      <c r="C3" s="139"/>
      <c r="D3" s="140">
        <v>141301</v>
      </c>
      <c r="E3" s="141"/>
      <c r="F3" s="142">
        <v>63956</v>
      </c>
      <c r="G3" s="143"/>
      <c r="H3" s="144"/>
    </row>
    <row r="4" spans="1:8">
      <c r="A4" s="145"/>
      <c r="B4" s="146"/>
      <c r="C4" s="147"/>
      <c r="D4" s="148">
        <v>57890</v>
      </c>
      <c r="E4" s="149"/>
      <c r="F4" s="150">
        <v>29239</v>
      </c>
      <c r="G4" s="151"/>
      <c r="H4" s="152"/>
    </row>
    <row r="5" spans="1:8">
      <c r="A5" s="133" t="s">
        <v>534</v>
      </c>
      <c r="B5" s="138"/>
      <c r="C5" s="139"/>
      <c r="D5" s="140">
        <v>120442</v>
      </c>
      <c r="E5" s="141"/>
      <c r="F5" s="142">
        <v>66255</v>
      </c>
      <c r="G5" s="143"/>
      <c r="H5" s="144"/>
    </row>
    <row r="6" spans="1:8">
      <c r="A6" s="145"/>
      <c r="B6" s="146"/>
      <c r="C6" s="147"/>
      <c r="D6" s="148">
        <v>45855</v>
      </c>
      <c r="E6" s="149"/>
      <c r="F6" s="150">
        <v>31822</v>
      </c>
      <c r="G6" s="151"/>
      <c r="H6" s="152"/>
    </row>
    <row r="7" spans="1:8">
      <c r="A7" s="133" t="s">
        <v>535</v>
      </c>
      <c r="B7" s="138"/>
      <c r="C7" s="139"/>
      <c r="D7" s="140">
        <v>145006</v>
      </c>
      <c r="E7" s="141"/>
      <c r="F7" s="142">
        <v>92247</v>
      </c>
      <c r="G7" s="143"/>
      <c r="H7" s="144"/>
    </row>
    <row r="8" spans="1:8">
      <c r="A8" s="145"/>
      <c r="B8" s="146"/>
      <c r="C8" s="147"/>
      <c r="D8" s="148">
        <v>48313</v>
      </c>
      <c r="E8" s="149"/>
      <c r="F8" s="150">
        <v>37204</v>
      </c>
      <c r="G8" s="151"/>
      <c r="H8" s="152"/>
    </row>
    <row r="9" spans="1:8">
      <c r="A9" s="133" t="s">
        <v>536</v>
      </c>
      <c r="B9" s="138"/>
      <c r="C9" s="139"/>
      <c r="D9" s="140">
        <v>106388</v>
      </c>
      <c r="E9" s="141"/>
      <c r="F9" s="142">
        <v>67319</v>
      </c>
      <c r="G9" s="143"/>
      <c r="H9" s="144"/>
    </row>
    <row r="10" spans="1:8">
      <c r="A10" s="145"/>
      <c r="B10" s="146"/>
      <c r="C10" s="147"/>
      <c r="D10" s="148">
        <v>59514</v>
      </c>
      <c r="E10" s="149"/>
      <c r="F10" s="150">
        <v>38101</v>
      </c>
      <c r="G10" s="151"/>
      <c r="H10" s="152"/>
    </row>
    <row r="11" spans="1:8">
      <c r="A11" s="133" t="s">
        <v>537</v>
      </c>
      <c r="B11" s="138"/>
      <c r="C11" s="139"/>
      <c r="D11" s="140">
        <v>153399</v>
      </c>
      <c r="E11" s="141"/>
      <c r="F11" s="142">
        <v>70615</v>
      </c>
      <c r="G11" s="143"/>
      <c r="H11" s="144"/>
    </row>
    <row r="12" spans="1:8">
      <c r="A12" s="145"/>
      <c r="B12" s="146"/>
      <c r="C12" s="153"/>
      <c r="D12" s="148">
        <v>78010</v>
      </c>
      <c r="E12" s="149"/>
      <c r="F12" s="150">
        <v>37382</v>
      </c>
      <c r="G12" s="151"/>
      <c r="H12" s="152"/>
    </row>
    <row r="13" spans="1:8">
      <c r="A13" s="133"/>
      <c r="B13" s="138"/>
      <c r="C13" s="154"/>
      <c r="D13" s="155">
        <v>133307</v>
      </c>
      <c r="E13" s="156"/>
      <c r="F13" s="157">
        <v>72078</v>
      </c>
      <c r="G13" s="158"/>
      <c r="H13" s="144"/>
    </row>
    <row r="14" spans="1:8">
      <c r="A14" s="145"/>
      <c r="B14" s="146"/>
      <c r="C14" s="147"/>
      <c r="D14" s="148">
        <v>57916</v>
      </c>
      <c r="E14" s="149"/>
      <c r="F14" s="150">
        <v>34750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11.09</v>
      </c>
      <c r="C19" s="159">
        <f>ROUND(VALUE(SUBSTITUTE(実質収支比率等に係る経年分析!G$48,"▲","-")),2)</f>
        <v>7.93</v>
      </c>
      <c r="D19" s="159">
        <f>ROUND(VALUE(SUBSTITUTE(実質収支比率等に係る経年分析!H$48,"▲","-")),2)</f>
        <v>8.18</v>
      </c>
      <c r="E19" s="159">
        <f>ROUND(VALUE(SUBSTITUTE(実質収支比率等に係る経年分析!I$48,"▲","-")),2)</f>
        <v>5.43</v>
      </c>
      <c r="F19" s="159">
        <f>ROUND(VALUE(SUBSTITUTE(実質収支比率等に係る経年分析!J$48,"▲","-")),2)</f>
        <v>6.24</v>
      </c>
    </row>
    <row r="20" spans="1:11">
      <c r="A20" s="159" t="s">
        <v>48</v>
      </c>
      <c r="B20" s="159">
        <f>ROUND(VALUE(SUBSTITUTE(実質収支比率等に係る経年分析!F$47,"▲","-")),2)</f>
        <v>10.51</v>
      </c>
      <c r="C20" s="159">
        <f>ROUND(VALUE(SUBSTITUTE(実質収支比率等に係る経年分析!G$47,"▲","-")),2)</f>
        <v>12.25</v>
      </c>
      <c r="D20" s="159">
        <f>ROUND(VALUE(SUBSTITUTE(実質収支比率等に係る経年分析!H$47,"▲","-")),2)</f>
        <v>14.14</v>
      </c>
      <c r="E20" s="159">
        <f>ROUND(VALUE(SUBSTITUTE(実質収支比率等に係る経年分析!I$47,"▲","-")),2)</f>
        <v>14.46</v>
      </c>
      <c r="F20" s="159">
        <f>ROUND(VALUE(SUBSTITUTE(実質収支比率等に係る経年分析!J$47,"▲","-")),2)</f>
        <v>10.42</v>
      </c>
    </row>
    <row r="21" spans="1:11">
      <c r="A21" s="159" t="s">
        <v>49</v>
      </c>
      <c r="B21" s="159">
        <f>IF(ISNUMBER(VALUE(SUBSTITUTE(実質収支比率等に係る経年分析!F$49,"▲","-"))),ROUND(VALUE(SUBSTITUTE(実質収支比率等に係る経年分析!F$49,"▲","-")),2),NA())</f>
        <v>7.29</v>
      </c>
      <c r="C21" s="159">
        <f>IF(ISNUMBER(VALUE(SUBSTITUTE(実質収支比率等に係る経年分析!G$49,"▲","-"))),ROUND(VALUE(SUBSTITUTE(実質収支比率等に係る経年分析!G$49,"▲","-")),2),NA())</f>
        <v>-0.26</v>
      </c>
      <c r="D21" s="159">
        <f>IF(ISNUMBER(VALUE(SUBSTITUTE(実質収支比率等に係る経年分析!H$49,"▲","-"))),ROUND(VALUE(SUBSTITUTE(実質収支比率等に係る経年分析!H$49,"▲","-")),2),NA())</f>
        <v>4.3099999999999996</v>
      </c>
      <c r="E21" s="159">
        <f>IF(ISNUMBER(VALUE(SUBSTITUTE(実質収支比率等に係る経年分析!I$49,"▲","-"))),ROUND(VALUE(SUBSTITUTE(実質収支比率等に係る経年分析!I$49,"▲","-")),2),NA())</f>
        <v>-1.99</v>
      </c>
      <c r="F21" s="159">
        <f>IF(ISNUMBER(VALUE(SUBSTITUTE(実質収支比率等に係る経年分析!J$49,"▲","-"))),ROUND(VALUE(SUBSTITUTE(実質収支比率等に係る経年分析!J$49,"▲","-")),2),NA())</f>
        <v>-2.74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0.67</v>
      </c>
    </row>
    <row r="32" spans="1:11">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1.22</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4.4800000000000004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4.6500000000000004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4.2699999999999996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4164</v>
      </c>
      <c r="E42" s="161"/>
      <c r="F42" s="161"/>
      <c r="G42" s="161">
        <f>'実質公債費比率（分子）の構造'!L$52</f>
        <v>4663</v>
      </c>
      <c r="H42" s="161"/>
      <c r="I42" s="161"/>
      <c r="J42" s="161">
        <f>'実質公債費比率（分子）の構造'!M$52</f>
        <v>4770</v>
      </c>
      <c r="K42" s="161"/>
      <c r="L42" s="161"/>
      <c r="M42" s="161">
        <f>'実質公債費比率（分子）の構造'!N$52</f>
        <v>4783</v>
      </c>
      <c r="N42" s="161"/>
      <c r="O42" s="161"/>
      <c r="P42" s="161">
        <f>'実質公債費比率（分子）の構造'!O$52</f>
        <v>4570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129</v>
      </c>
      <c r="C44" s="161"/>
      <c r="D44" s="161"/>
      <c r="E44" s="161">
        <f>'実質公債費比率（分子）の構造'!L$50</f>
        <v>165</v>
      </c>
      <c r="F44" s="161"/>
      <c r="G44" s="161"/>
      <c r="H44" s="161">
        <f>'実質公債費比率（分子）の構造'!M$50</f>
        <v>152</v>
      </c>
      <c r="I44" s="161"/>
      <c r="J44" s="161"/>
      <c r="K44" s="161">
        <f>'実質公債費比率（分子）の構造'!N$50</f>
        <v>180</v>
      </c>
      <c r="L44" s="161"/>
      <c r="M44" s="161"/>
      <c r="N44" s="161">
        <f>'実質公債費比率（分子）の構造'!O$50</f>
        <v>105</v>
      </c>
      <c r="O44" s="161"/>
      <c r="P44" s="161"/>
    </row>
    <row r="45" spans="1:16">
      <c r="A45" s="161" t="s">
        <v>59</v>
      </c>
      <c r="B45" s="161">
        <f>'実質公債費比率（分子）の構造'!K$49</f>
        <v>174</v>
      </c>
      <c r="C45" s="161"/>
      <c r="D45" s="161"/>
      <c r="E45" s="161">
        <f>'実質公債費比率（分子）の構造'!L$49</f>
        <v>186</v>
      </c>
      <c r="F45" s="161"/>
      <c r="G45" s="161"/>
      <c r="H45" s="161">
        <f>'実質公債費比率（分子）の構造'!M$49</f>
        <v>153</v>
      </c>
      <c r="I45" s="161"/>
      <c r="J45" s="161"/>
      <c r="K45" s="161">
        <f>'実質公債費比率（分子）の構造'!N$49</f>
        <v>191</v>
      </c>
      <c r="L45" s="161"/>
      <c r="M45" s="161"/>
      <c r="N45" s="161">
        <f>'実質公債費比率（分子）の構造'!O$49</f>
        <v>227</v>
      </c>
      <c r="O45" s="161"/>
      <c r="P45" s="161"/>
    </row>
    <row r="46" spans="1:16">
      <c r="A46" s="161" t="s">
        <v>60</v>
      </c>
      <c r="B46" s="161">
        <f>'実質公債費比率（分子）の構造'!K$48</f>
        <v>1241</v>
      </c>
      <c r="C46" s="161"/>
      <c r="D46" s="161"/>
      <c r="E46" s="161">
        <f>'実質公債費比率（分子）の構造'!L$48</f>
        <v>1358</v>
      </c>
      <c r="F46" s="161"/>
      <c r="G46" s="161"/>
      <c r="H46" s="161">
        <f>'実質公債費比率（分子）の構造'!M$48</f>
        <v>1434</v>
      </c>
      <c r="I46" s="161"/>
      <c r="J46" s="161"/>
      <c r="K46" s="161">
        <f>'実質公債費比率（分子）の構造'!N$48</f>
        <v>1437</v>
      </c>
      <c r="L46" s="161"/>
      <c r="M46" s="161"/>
      <c r="N46" s="161">
        <f>'実質公債費比率（分子）の構造'!O$48</f>
        <v>1416</v>
      </c>
      <c r="O46" s="161"/>
      <c r="P46" s="161"/>
    </row>
    <row r="47" spans="1:16">
      <c r="A47" s="161" t="s">
        <v>61</v>
      </c>
      <c r="B47" s="161">
        <f>'実質公債費比率（分子）の構造'!K$47</f>
        <v>3</v>
      </c>
      <c r="C47" s="161"/>
      <c r="D47" s="161"/>
      <c r="E47" s="161">
        <f>'実質公債費比率（分子）の構造'!L$47</f>
        <v>3</v>
      </c>
      <c r="F47" s="161"/>
      <c r="G47" s="161"/>
      <c r="H47" s="161">
        <f>'実質公債費比率（分子）の構造'!M$47</f>
        <v>3</v>
      </c>
      <c r="I47" s="161"/>
      <c r="J47" s="161"/>
      <c r="K47" s="161">
        <f>'実質公債費比率（分子）の構造'!N$47</f>
        <v>3</v>
      </c>
      <c r="L47" s="161"/>
      <c r="M47" s="161"/>
      <c r="N47" s="161">
        <f>'実質公債費比率（分子）の構造'!O$47</f>
        <v>3</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4769</v>
      </c>
      <c r="C49" s="161"/>
      <c r="D49" s="161"/>
      <c r="E49" s="161">
        <f>'実質公債費比率（分子）の構造'!L$45</f>
        <v>5160</v>
      </c>
      <c r="F49" s="161"/>
      <c r="G49" s="161"/>
      <c r="H49" s="161">
        <f>'実質公債費比率（分子）の構造'!M$45</f>
        <v>5085</v>
      </c>
      <c r="I49" s="161"/>
      <c r="J49" s="161"/>
      <c r="K49" s="161">
        <f>'実質公債費比率（分子）の構造'!N$45</f>
        <v>4862</v>
      </c>
      <c r="L49" s="161"/>
      <c r="M49" s="161"/>
      <c r="N49" s="161">
        <f>'実質公債費比率（分子）の構造'!O$45</f>
        <v>4569</v>
      </c>
      <c r="O49" s="161"/>
      <c r="P49" s="161"/>
    </row>
    <row r="50" spans="1:16">
      <c r="A50" s="161" t="s">
        <v>64</v>
      </c>
      <c r="B50" s="161" t="e">
        <f>NA()</f>
        <v>#N/A</v>
      </c>
      <c r="C50" s="161">
        <f>IF(ISNUMBER('実質公債費比率（分子）の構造'!K$53),'実質公債費比率（分子）の構造'!K$53,NA())</f>
        <v>2152</v>
      </c>
      <c r="D50" s="161" t="e">
        <f>NA()</f>
        <v>#N/A</v>
      </c>
      <c r="E50" s="161" t="e">
        <f>NA()</f>
        <v>#N/A</v>
      </c>
      <c r="F50" s="161">
        <f>IF(ISNUMBER('実質公債費比率（分子）の構造'!L$53),'実質公債費比率（分子）の構造'!L$53,NA())</f>
        <v>2209</v>
      </c>
      <c r="G50" s="161" t="e">
        <f>NA()</f>
        <v>#N/A</v>
      </c>
      <c r="H50" s="161" t="e">
        <f>NA()</f>
        <v>#N/A</v>
      </c>
      <c r="I50" s="161">
        <f>IF(ISNUMBER('実質公債費比率（分子）の構造'!M$53),'実質公債費比率（分子）の構造'!M$53,NA())</f>
        <v>2057</v>
      </c>
      <c r="J50" s="161" t="e">
        <f>NA()</f>
        <v>#N/A</v>
      </c>
      <c r="K50" s="161" t="e">
        <f>NA()</f>
        <v>#N/A</v>
      </c>
      <c r="L50" s="161">
        <f>IF(ISNUMBER('実質公債費比率（分子）の構造'!N$53),'実質公債費比率（分子）の構造'!N$53,NA())</f>
        <v>1890</v>
      </c>
      <c r="M50" s="161" t="e">
        <f>NA()</f>
        <v>#N/A</v>
      </c>
      <c r="N50" s="161" t="e">
        <f>NA()</f>
        <v>#N/A</v>
      </c>
      <c r="O50" s="161">
        <f>IF(ISNUMBER('実質公債費比率（分子）の構造'!O$53),'実質公債費比率（分子）の構造'!O$53,NA())</f>
        <v>1750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46082</v>
      </c>
      <c r="E56" s="160"/>
      <c r="F56" s="160"/>
      <c r="G56" s="160">
        <f>'将来負担比率（分子）の構造'!J$52</f>
        <v>45377</v>
      </c>
      <c r="H56" s="160"/>
      <c r="I56" s="160"/>
      <c r="J56" s="160">
        <f>'将来負担比率（分子）の構造'!K$52</f>
        <v>47285</v>
      </c>
      <c r="K56" s="160"/>
      <c r="L56" s="160"/>
      <c r="M56" s="160">
        <f>'将来負担比率（分子）の構造'!L$52</f>
        <v>46182</v>
      </c>
      <c r="N56" s="160"/>
      <c r="O56" s="160"/>
      <c r="P56" s="160">
        <f>'将来負担比率（分子）の構造'!M$52</f>
        <v>46417</v>
      </c>
    </row>
    <row r="57" spans="1:16">
      <c r="A57" s="160" t="s">
        <v>35</v>
      </c>
      <c r="B57" s="160"/>
      <c r="C57" s="160"/>
      <c r="D57" s="160">
        <f>'将来負担比率（分子）の構造'!I$51</f>
        <v>2000</v>
      </c>
      <c r="E57" s="160"/>
      <c r="F57" s="160"/>
      <c r="G57" s="160">
        <f>'将来負担比率（分子）の構造'!J$51</f>
        <v>1785</v>
      </c>
      <c r="H57" s="160"/>
      <c r="I57" s="160"/>
      <c r="J57" s="160">
        <f>'将来負担比率（分子）の構造'!K$51</f>
        <v>1658</v>
      </c>
      <c r="K57" s="160"/>
      <c r="L57" s="160"/>
      <c r="M57" s="160">
        <f>'将来負担比率（分子）の構造'!L$51</f>
        <v>1492</v>
      </c>
      <c r="N57" s="160"/>
      <c r="O57" s="160"/>
      <c r="P57" s="160">
        <f>'将来負担比率（分子）の構造'!M$51</f>
        <v>1510</v>
      </c>
    </row>
    <row r="58" spans="1:16">
      <c r="A58" s="160" t="s">
        <v>34</v>
      </c>
      <c r="B58" s="160"/>
      <c r="C58" s="160"/>
      <c r="D58" s="160">
        <f>'将来負担比率（分子）の構造'!I$50</f>
        <v>7928</v>
      </c>
      <c r="E58" s="160"/>
      <c r="F58" s="160"/>
      <c r="G58" s="160">
        <f>'将来負担比率（分子）の構造'!J$50</f>
        <v>8316</v>
      </c>
      <c r="H58" s="160"/>
      <c r="I58" s="160"/>
      <c r="J58" s="160">
        <f>'将来負担比率（分子）の構造'!K$50</f>
        <v>8054</v>
      </c>
      <c r="K58" s="160"/>
      <c r="L58" s="160"/>
      <c r="M58" s="160">
        <f>'将来負担比率（分子）の構造'!L$50</f>
        <v>7240</v>
      </c>
      <c r="N58" s="160"/>
      <c r="O58" s="160"/>
      <c r="P58" s="160">
        <f>'将来負担比率（分子）の構造'!M$50</f>
        <v>5798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56</v>
      </c>
      <c r="C61" s="160"/>
      <c r="D61" s="160"/>
      <c r="E61" s="160">
        <f>'将来負担比率（分子）の構造'!J$46</f>
        <v>52</v>
      </c>
      <c r="F61" s="160"/>
      <c r="G61" s="160"/>
      <c r="H61" s="160">
        <f>'将来負担比率（分子）の構造'!K$46</f>
        <v>48</v>
      </c>
      <c r="I61" s="160"/>
      <c r="J61" s="160"/>
      <c r="K61" s="160">
        <f>'将来負担比率（分子）の構造'!L$46</f>
        <v>44</v>
      </c>
      <c r="L61" s="160"/>
      <c r="M61" s="160"/>
      <c r="N61" s="160">
        <f>'将来負担比率（分子）の構造'!M$46</f>
        <v>41</v>
      </c>
      <c r="O61" s="160"/>
      <c r="P61" s="160"/>
    </row>
    <row r="62" spans="1:16">
      <c r="A62" s="160" t="s">
        <v>28</v>
      </c>
      <c r="B62" s="160">
        <f>'将来負担比率（分子）の構造'!I$45</f>
        <v>3606</v>
      </c>
      <c r="C62" s="160"/>
      <c r="D62" s="160"/>
      <c r="E62" s="160">
        <f>'将来負担比率（分子）の構造'!J$45</f>
        <v>3350</v>
      </c>
      <c r="F62" s="160"/>
      <c r="G62" s="160"/>
      <c r="H62" s="160">
        <f>'将来負担比率（分子）の構造'!K$45</f>
        <v>3414</v>
      </c>
      <c r="I62" s="160"/>
      <c r="J62" s="160"/>
      <c r="K62" s="160">
        <f>'将来負担比率（分子）の構造'!L$45</f>
        <v>3236</v>
      </c>
      <c r="L62" s="160"/>
      <c r="M62" s="160"/>
      <c r="N62" s="160">
        <f>'将来負担比率（分子）の構造'!M$45</f>
        <v>3102</v>
      </c>
      <c r="O62" s="160"/>
      <c r="P62" s="160"/>
    </row>
    <row r="63" spans="1:16">
      <c r="A63" s="160" t="s">
        <v>27</v>
      </c>
      <c r="B63" s="160">
        <f>'将来負担比率（分子）の構造'!I$44</f>
        <v>1649</v>
      </c>
      <c r="C63" s="160"/>
      <c r="D63" s="160"/>
      <c r="E63" s="160">
        <f>'将来負担比率（分子）の構造'!J$44</f>
        <v>2231</v>
      </c>
      <c r="F63" s="160"/>
      <c r="G63" s="160"/>
      <c r="H63" s="160">
        <f>'将来負担比率（分子）の構造'!K$44</f>
        <v>3445</v>
      </c>
      <c r="I63" s="160"/>
      <c r="J63" s="160"/>
      <c r="K63" s="160">
        <f>'将来負担比率（分子）の構造'!L$44</f>
        <v>3448</v>
      </c>
      <c r="L63" s="160"/>
      <c r="M63" s="160"/>
      <c r="N63" s="160">
        <f>'将来負担比率（分子）の構造'!M$44</f>
        <v>3287</v>
      </c>
      <c r="O63" s="160"/>
      <c r="P63" s="160"/>
    </row>
    <row r="64" spans="1:16">
      <c r="A64" s="160" t="s">
        <v>26</v>
      </c>
      <c r="B64" s="160">
        <f>'将来負担比率（分子）の構造'!I$43</f>
        <v>18368</v>
      </c>
      <c r="C64" s="160"/>
      <c r="D64" s="160"/>
      <c r="E64" s="160">
        <f>'将来負担比率（分子）の構造'!J$43</f>
        <v>18218</v>
      </c>
      <c r="F64" s="160"/>
      <c r="G64" s="160"/>
      <c r="H64" s="160">
        <f>'将来負担比率（分子）の構造'!K$43</f>
        <v>17432</v>
      </c>
      <c r="I64" s="160"/>
      <c r="J64" s="160"/>
      <c r="K64" s="160">
        <f>'将来負担比率（分子）の構造'!L$43</f>
        <v>17559</v>
      </c>
      <c r="L64" s="160"/>
      <c r="M64" s="160"/>
      <c r="N64" s="160">
        <f>'将来負担比率（分子）の構造'!M$43</f>
        <v>17396</v>
      </c>
      <c r="O64" s="160"/>
      <c r="P64" s="160"/>
    </row>
    <row r="65" spans="1:16">
      <c r="A65" s="160" t="s">
        <v>25</v>
      </c>
      <c r="B65" s="160">
        <f>'将来負担比率（分子）の構造'!I$42</f>
        <v>1131</v>
      </c>
      <c r="C65" s="160"/>
      <c r="D65" s="160"/>
      <c r="E65" s="160">
        <f>'将来負担比率（分子）の構造'!J$42</f>
        <v>1194</v>
      </c>
      <c r="F65" s="160"/>
      <c r="G65" s="160"/>
      <c r="H65" s="160">
        <f>'将来負担比率（分子）の構造'!K$42</f>
        <v>1437</v>
      </c>
      <c r="I65" s="160"/>
      <c r="J65" s="160"/>
      <c r="K65" s="160">
        <f>'将来負担比率（分子）の構造'!L$42</f>
        <v>1173</v>
      </c>
      <c r="L65" s="160"/>
      <c r="M65" s="160"/>
      <c r="N65" s="160">
        <f>'将来負担比率（分子）の構造'!M$42</f>
        <v>1014</v>
      </c>
      <c r="O65" s="160"/>
      <c r="P65" s="160"/>
    </row>
    <row r="66" spans="1:16">
      <c r="A66" s="160" t="s">
        <v>24</v>
      </c>
      <c r="B66" s="160">
        <f>'将来負担比率（分子）の構造'!I$41</f>
        <v>46490</v>
      </c>
      <c r="C66" s="160"/>
      <c r="D66" s="160"/>
      <c r="E66" s="160">
        <f>'将来負担比率（分子）の構造'!J$41</f>
        <v>45861</v>
      </c>
      <c r="F66" s="160"/>
      <c r="G66" s="160"/>
      <c r="H66" s="160">
        <f>'将来負担比率（分子）の構造'!K$41</f>
        <v>46065</v>
      </c>
      <c r="I66" s="160"/>
      <c r="J66" s="160"/>
      <c r="K66" s="160">
        <f>'将来負担比率（分子）の構造'!L$41</f>
        <v>45656</v>
      </c>
      <c r="L66" s="160"/>
      <c r="M66" s="160"/>
      <c r="N66" s="160">
        <f>'将来負担比率（分子）の構造'!M$41</f>
        <v>46985</v>
      </c>
      <c r="O66" s="160"/>
      <c r="P66" s="160"/>
    </row>
    <row r="67" spans="1:16">
      <c r="A67" s="160" t="s">
        <v>68</v>
      </c>
      <c r="B67" s="160" t="e">
        <f>NA()</f>
        <v>#N/A</v>
      </c>
      <c r="C67" s="160">
        <f>IF(ISNUMBER('将来負担比率（分子）の構造'!I$53), IF('将来負担比率（分子）の構造'!I$53 &lt; 0, 0, '将来負担比率（分子）の構造'!I$53), NA())</f>
        <v>15291</v>
      </c>
      <c r="D67" s="160" t="e">
        <f>NA()</f>
        <v>#N/A</v>
      </c>
      <c r="E67" s="160" t="e">
        <f>NA()</f>
        <v>#N/A</v>
      </c>
      <c r="F67" s="160">
        <f>IF(ISNUMBER('将来負担比率（分子）の構造'!J$53), IF('将来負担比率（分子）の構造'!J$53 &lt; 0, 0, '将来負担比率（分子）の構造'!J$53), NA())</f>
        <v>15428</v>
      </c>
      <c r="G67" s="160" t="e">
        <f>NA()</f>
        <v>#N/A</v>
      </c>
      <c r="H67" s="160" t="e">
        <f>NA()</f>
        <v>#N/A</v>
      </c>
      <c r="I67" s="160">
        <f>IF(ISNUMBER('将来負担比率（分子）の構造'!K$53), IF('将来負担比率（分子）の構造'!K$53 &lt; 0, 0, '将来負担比率（分子）の構造'!K$53), NA())</f>
        <v>14845</v>
      </c>
      <c r="J67" s="160" t="e">
        <f>NA()</f>
        <v>#N/A</v>
      </c>
      <c r="K67" s="160" t="e">
        <f>NA()</f>
        <v>#N/A</v>
      </c>
      <c r="L67" s="160">
        <f>IF(ISNUMBER('将来負担比率（分子）の構造'!L$53), IF('将来負担比率（分子）の構造'!L$53 &lt; 0, 0, '将来負担比率（分子）の構造'!L$53), NA())</f>
        <v>16203</v>
      </c>
      <c r="M67" s="160" t="e">
        <f>NA()</f>
        <v>#N/A</v>
      </c>
      <c r="N67" s="160" t="e">
        <f>NA()</f>
        <v>#N/A</v>
      </c>
      <c r="O67" s="160">
        <f>IF(ISNUMBER('将来負担比率（分子）の構造'!M$53), IF('将来負担比率（分子）の構造'!M$53 &lt; 0, 0, '将来負担比率（分子）の構造'!M$53), NA())</f>
        <v>18100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3016</v>
      </c>
      <c r="C72" s="164">
        <f>基金残高に係る経年分析!G55</f>
        <v>3018</v>
      </c>
      <c r="D72" s="164">
        <f>基金残高に係る経年分析!H55</f>
        <v>2108</v>
      </c>
    </row>
    <row r="73" spans="1:16">
      <c r="A73" s="163" t="s">
        <v>71</v>
      </c>
      <c r="B73" s="164">
        <f>基金残高に係る経年分析!F56</f>
        <v>523</v>
      </c>
      <c r="C73" s="164">
        <f>基金残高に係る経年分析!G56</f>
        <v>523</v>
      </c>
      <c r="D73" s="164">
        <f>基金残高に係る経年分析!H56</f>
        <v>300</v>
      </c>
    </row>
    <row r="74" spans="1:16">
      <c r="A74" s="163" t="s">
        <v>72</v>
      </c>
      <c r="B74" s="164">
        <f>基金残高に係る経年分析!F57</f>
        <v>7367</v>
      </c>
      <c r="C74" s="164">
        <f>基金残高に係る経年分析!G57</f>
        <v>6721</v>
      </c>
      <c r="D74" s="164">
        <f>基金残高に係る経年分析!H57</f>
        <v>6612</v>
      </c>
    </row>
  </sheetData>
  <sheetProtection algorithmName="SHA-512" hashValue="94zRQrrVcQHD2YfEvjGvEOQAKCX0iSAahEwBK3aadyz2ZMcz9RH/JpvNnmD7GQyT8z7Iiv85AVULcWXEid1tDg==" saltValue="YggdiMBkgJ74LzJapMbON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6100837</v>
      </c>
      <c r="S5" s="649"/>
      <c r="T5" s="649"/>
      <c r="U5" s="649"/>
      <c r="V5" s="649"/>
      <c r="W5" s="649"/>
      <c r="X5" s="649"/>
      <c r="Y5" s="650"/>
      <c r="Z5" s="651">
        <v>15.2</v>
      </c>
      <c r="AA5" s="651"/>
      <c r="AB5" s="651"/>
      <c r="AC5" s="651"/>
      <c r="AD5" s="652">
        <v>5970239</v>
      </c>
      <c r="AE5" s="652"/>
      <c r="AF5" s="652"/>
      <c r="AG5" s="652"/>
      <c r="AH5" s="652"/>
      <c r="AI5" s="652"/>
      <c r="AJ5" s="652"/>
      <c r="AK5" s="652"/>
      <c r="AL5" s="653">
        <v>30.4</v>
      </c>
      <c r="AM5" s="654"/>
      <c r="AN5" s="654"/>
      <c r="AO5" s="655"/>
      <c r="AP5" s="645" t="s">
        <v>220</v>
      </c>
      <c r="AQ5" s="646"/>
      <c r="AR5" s="646"/>
      <c r="AS5" s="646"/>
      <c r="AT5" s="646"/>
      <c r="AU5" s="646"/>
      <c r="AV5" s="646"/>
      <c r="AW5" s="646"/>
      <c r="AX5" s="646"/>
      <c r="AY5" s="646"/>
      <c r="AZ5" s="646"/>
      <c r="BA5" s="646"/>
      <c r="BB5" s="646"/>
      <c r="BC5" s="646"/>
      <c r="BD5" s="646"/>
      <c r="BE5" s="646"/>
      <c r="BF5" s="647"/>
      <c r="BG5" s="659">
        <v>5879621</v>
      </c>
      <c r="BH5" s="660"/>
      <c r="BI5" s="660"/>
      <c r="BJ5" s="660"/>
      <c r="BK5" s="660"/>
      <c r="BL5" s="660"/>
      <c r="BM5" s="660"/>
      <c r="BN5" s="661"/>
      <c r="BO5" s="662">
        <v>96.4</v>
      </c>
      <c r="BP5" s="662"/>
      <c r="BQ5" s="662"/>
      <c r="BR5" s="662"/>
      <c r="BS5" s="663">
        <v>39969</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280852</v>
      </c>
      <c r="S6" s="660"/>
      <c r="T6" s="660"/>
      <c r="U6" s="660"/>
      <c r="V6" s="660"/>
      <c r="W6" s="660"/>
      <c r="X6" s="660"/>
      <c r="Y6" s="661"/>
      <c r="Z6" s="662">
        <v>0.7</v>
      </c>
      <c r="AA6" s="662"/>
      <c r="AB6" s="662"/>
      <c r="AC6" s="662"/>
      <c r="AD6" s="663">
        <v>280852</v>
      </c>
      <c r="AE6" s="663"/>
      <c r="AF6" s="663"/>
      <c r="AG6" s="663"/>
      <c r="AH6" s="663"/>
      <c r="AI6" s="663"/>
      <c r="AJ6" s="663"/>
      <c r="AK6" s="663"/>
      <c r="AL6" s="664">
        <v>1.4</v>
      </c>
      <c r="AM6" s="665"/>
      <c r="AN6" s="665"/>
      <c r="AO6" s="666"/>
      <c r="AP6" s="656" t="s">
        <v>225</v>
      </c>
      <c r="AQ6" s="657"/>
      <c r="AR6" s="657"/>
      <c r="AS6" s="657"/>
      <c r="AT6" s="657"/>
      <c r="AU6" s="657"/>
      <c r="AV6" s="657"/>
      <c r="AW6" s="657"/>
      <c r="AX6" s="657"/>
      <c r="AY6" s="657"/>
      <c r="AZ6" s="657"/>
      <c r="BA6" s="657"/>
      <c r="BB6" s="657"/>
      <c r="BC6" s="657"/>
      <c r="BD6" s="657"/>
      <c r="BE6" s="657"/>
      <c r="BF6" s="658"/>
      <c r="BG6" s="659">
        <v>5879621</v>
      </c>
      <c r="BH6" s="660"/>
      <c r="BI6" s="660"/>
      <c r="BJ6" s="660"/>
      <c r="BK6" s="660"/>
      <c r="BL6" s="660"/>
      <c r="BM6" s="660"/>
      <c r="BN6" s="661"/>
      <c r="BO6" s="662">
        <v>96.4</v>
      </c>
      <c r="BP6" s="662"/>
      <c r="BQ6" s="662"/>
      <c r="BR6" s="662"/>
      <c r="BS6" s="663">
        <v>39969</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200512</v>
      </c>
      <c r="CS6" s="660"/>
      <c r="CT6" s="660"/>
      <c r="CU6" s="660"/>
      <c r="CV6" s="660"/>
      <c r="CW6" s="660"/>
      <c r="CX6" s="660"/>
      <c r="CY6" s="661"/>
      <c r="CZ6" s="653">
        <v>0.5</v>
      </c>
      <c r="DA6" s="654"/>
      <c r="DB6" s="654"/>
      <c r="DC6" s="673"/>
      <c r="DD6" s="668" t="s">
        <v>227</v>
      </c>
      <c r="DE6" s="660"/>
      <c r="DF6" s="660"/>
      <c r="DG6" s="660"/>
      <c r="DH6" s="660"/>
      <c r="DI6" s="660"/>
      <c r="DJ6" s="660"/>
      <c r="DK6" s="660"/>
      <c r="DL6" s="660"/>
      <c r="DM6" s="660"/>
      <c r="DN6" s="660"/>
      <c r="DO6" s="660"/>
      <c r="DP6" s="661"/>
      <c r="DQ6" s="668">
        <v>200512</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9019</v>
      </c>
      <c r="S7" s="660"/>
      <c r="T7" s="660"/>
      <c r="U7" s="660"/>
      <c r="V7" s="660"/>
      <c r="W7" s="660"/>
      <c r="X7" s="660"/>
      <c r="Y7" s="661"/>
      <c r="Z7" s="662">
        <v>0</v>
      </c>
      <c r="AA7" s="662"/>
      <c r="AB7" s="662"/>
      <c r="AC7" s="662"/>
      <c r="AD7" s="663">
        <v>9019</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2278970</v>
      </c>
      <c r="BH7" s="660"/>
      <c r="BI7" s="660"/>
      <c r="BJ7" s="660"/>
      <c r="BK7" s="660"/>
      <c r="BL7" s="660"/>
      <c r="BM7" s="660"/>
      <c r="BN7" s="661"/>
      <c r="BO7" s="662">
        <v>37.4</v>
      </c>
      <c r="BP7" s="662"/>
      <c r="BQ7" s="662"/>
      <c r="BR7" s="662"/>
      <c r="BS7" s="663">
        <v>39969</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3153803</v>
      </c>
      <c r="CS7" s="660"/>
      <c r="CT7" s="660"/>
      <c r="CU7" s="660"/>
      <c r="CV7" s="660"/>
      <c r="CW7" s="660"/>
      <c r="CX7" s="660"/>
      <c r="CY7" s="661"/>
      <c r="CZ7" s="662">
        <v>8.1999999999999993</v>
      </c>
      <c r="DA7" s="662"/>
      <c r="DB7" s="662"/>
      <c r="DC7" s="662"/>
      <c r="DD7" s="668">
        <v>318311</v>
      </c>
      <c r="DE7" s="660"/>
      <c r="DF7" s="660"/>
      <c r="DG7" s="660"/>
      <c r="DH7" s="660"/>
      <c r="DI7" s="660"/>
      <c r="DJ7" s="660"/>
      <c r="DK7" s="660"/>
      <c r="DL7" s="660"/>
      <c r="DM7" s="660"/>
      <c r="DN7" s="660"/>
      <c r="DO7" s="660"/>
      <c r="DP7" s="661"/>
      <c r="DQ7" s="668">
        <v>2471167</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21634</v>
      </c>
      <c r="S8" s="660"/>
      <c r="T8" s="660"/>
      <c r="U8" s="660"/>
      <c r="V8" s="660"/>
      <c r="W8" s="660"/>
      <c r="X8" s="660"/>
      <c r="Y8" s="661"/>
      <c r="Z8" s="662">
        <v>0.1</v>
      </c>
      <c r="AA8" s="662"/>
      <c r="AB8" s="662"/>
      <c r="AC8" s="662"/>
      <c r="AD8" s="663">
        <v>21634</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93836</v>
      </c>
      <c r="BH8" s="660"/>
      <c r="BI8" s="660"/>
      <c r="BJ8" s="660"/>
      <c r="BK8" s="660"/>
      <c r="BL8" s="660"/>
      <c r="BM8" s="660"/>
      <c r="BN8" s="661"/>
      <c r="BO8" s="662">
        <v>1.5</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9450822</v>
      </c>
      <c r="CS8" s="660"/>
      <c r="CT8" s="660"/>
      <c r="CU8" s="660"/>
      <c r="CV8" s="660"/>
      <c r="CW8" s="660"/>
      <c r="CX8" s="660"/>
      <c r="CY8" s="661"/>
      <c r="CZ8" s="662">
        <v>24.6</v>
      </c>
      <c r="DA8" s="662"/>
      <c r="DB8" s="662"/>
      <c r="DC8" s="662"/>
      <c r="DD8" s="668">
        <v>641838</v>
      </c>
      <c r="DE8" s="660"/>
      <c r="DF8" s="660"/>
      <c r="DG8" s="660"/>
      <c r="DH8" s="660"/>
      <c r="DI8" s="660"/>
      <c r="DJ8" s="660"/>
      <c r="DK8" s="660"/>
      <c r="DL8" s="660"/>
      <c r="DM8" s="660"/>
      <c r="DN8" s="660"/>
      <c r="DO8" s="660"/>
      <c r="DP8" s="661"/>
      <c r="DQ8" s="668">
        <v>4824838</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20856</v>
      </c>
      <c r="S9" s="660"/>
      <c r="T9" s="660"/>
      <c r="U9" s="660"/>
      <c r="V9" s="660"/>
      <c r="W9" s="660"/>
      <c r="X9" s="660"/>
      <c r="Y9" s="661"/>
      <c r="Z9" s="662">
        <v>0.1</v>
      </c>
      <c r="AA9" s="662"/>
      <c r="AB9" s="662"/>
      <c r="AC9" s="662"/>
      <c r="AD9" s="663">
        <v>20856</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1845317</v>
      </c>
      <c r="BH9" s="660"/>
      <c r="BI9" s="660"/>
      <c r="BJ9" s="660"/>
      <c r="BK9" s="660"/>
      <c r="BL9" s="660"/>
      <c r="BM9" s="660"/>
      <c r="BN9" s="661"/>
      <c r="BO9" s="662">
        <v>30.2</v>
      </c>
      <c r="BP9" s="662"/>
      <c r="BQ9" s="662"/>
      <c r="BR9" s="662"/>
      <c r="BS9" s="668" t="s">
        <v>227</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1893614</v>
      </c>
      <c r="CS9" s="660"/>
      <c r="CT9" s="660"/>
      <c r="CU9" s="660"/>
      <c r="CV9" s="660"/>
      <c r="CW9" s="660"/>
      <c r="CX9" s="660"/>
      <c r="CY9" s="661"/>
      <c r="CZ9" s="662">
        <v>4.9000000000000004</v>
      </c>
      <c r="DA9" s="662"/>
      <c r="DB9" s="662"/>
      <c r="DC9" s="662"/>
      <c r="DD9" s="668">
        <v>156493</v>
      </c>
      <c r="DE9" s="660"/>
      <c r="DF9" s="660"/>
      <c r="DG9" s="660"/>
      <c r="DH9" s="660"/>
      <c r="DI9" s="660"/>
      <c r="DJ9" s="660"/>
      <c r="DK9" s="660"/>
      <c r="DL9" s="660"/>
      <c r="DM9" s="660"/>
      <c r="DN9" s="660"/>
      <c r="DO9" s="660"/>
      <c r="DP9" s="661"/>
      <c r="DQ9" s="668">
        <v>1561095</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227</v>
      </c>
      <c r="AA10" s="662"/>
      <c r="AB10" s="662"/>
      <c r="AC10" s="662"/>
      <c r="AD10" s="663" t="s">
        <v>227</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137961</v>
      </c>
      <c r="BH10" s="660"/>
      <c r="BI10" s="660"/>
      <c r="BJ10" s="660"/>
      <c r="BK10" s="660"/>
      <c r="BL10" s="660"/>
      <c r="BM10" s="660"/>
      <c r="BN10" s="661"/>
      <c r="BO10" s="662">
        <v>2.2999999999999998</v>
      </c>
      <c r="BP10" s="662"/>
      <c r="BQ10" s="662"/>
      <c r="BR10" s="662"/>
      <c r="BS10" s="668" t="s">
        <v>227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47374</v>
      </c>
      <c r="CS10" s="660"/>
      <c r="CT10" s="660"/>
      <c r="CU10" s="660"/>
      <c r="CV10" s="660"/>
      <c r="CW10" s="660"/>
      <c r="CX10" s="660"/>
      <c r="CY10" s="661"/>
      <c r="CZ10" s="662">
        <v>0.1</v>
      </c>
      <c r="DA10" s="662"/>
      <c r="DB10" s="662"/>
      <c r="DC10" s="662"/>
      <c r="DD10" s="668">
        <v>596</v>
      </c>
      <c r="DE10" s="660"/>
      <c r="DF10" s="660"/>
      <c r="DG10" s="660"/>
      <c r="DH10" s="660"/>
      <c r="DI10" s="660"/>
      <c r="DJ10" s="660"/>
      <c r="DK10" s="660"/>
      <c r="DL10" s="660"/>
      <c r="DM10" s="660"/>
      <c r="DN10" s="660"/>
      <c r="DO10" s="660"/>
      <c r="DP10" s="661"/>
      <c r="DQ10" s="668">
        <v>34448</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227</v>
      </c>
      <c r="AA11" s="662"/>
      <c r="AB11" s="662"/>
      <c r="AC11" s="662"/>
      <c r="AD11" s="663" t="s">
        <v>121</v>
      </c>
      <c r="AE11" s="663"/>
      <c r="AF11" s="663"/>
      <c r="AG11" s="663"/>
      <c r="AH11" s="663"/>
      <c r="AI11" s="663"/>
      <c r="AJ11" s="663"/>
      <c r="AK11" s="663"/>
      <c r="AL11" s="664" t="s">
        <v>227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201856</v>
      </c>
      <c r="BH11" s="660"/>
      <c r="BI11" s="660"/>
      <c r="BJ11" s="660"/>
      <c r="BK11" s="660"/>
      <c r="BL11" s="660"/>
      <c r="BM11" s="660"/>
      <c r="BN11" s="661"/>
      <c r="BO11" s="662">
        <v>3.3</v>
      </c>
      <c r="BP11" s="662"/>
      <c r="BQ11" s="662"/>
      <c r="BR11" s="662"/>
      <c r="BS11" s="668">
        <v>39969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2504401</v>
      </c>
      <c r="CS11" s="660"/>
      <c r="CT11" s="660"/>
      <c r="CU11" s="660"/>
      <c r="CV11" s="660"/>
      <c r="CW11" s="660"/>
      <c r="CX11" s="660"/>
      <c r="CY11" s="661"/>
      <c r="CZ11" s="662">
        <v>6.5</v>
      </c>
      <c r="DA11" s="662"/>
      <c r="DB11" s="662"/>
      <c r="DC11" s="662"/>
      <c r="DD11" s="668">
        <v>983719</v>
      </c>
      <c r="DE11" s="660"/>
      <c r="DF11" s="660"/>
      <c r="DG11" s="660"/>
      <c r="DH11" s="660"/>
      <c r="DI11" s="660"/>
      <c r="DJ11" s="660"/>
      <c r="DK11" s="660"/>
      <c r="DL11" s="660"/>
      <c r="DM11" s="660"/>
      <c r="DN11" s="660"/>
      <c r="DO11" s="660"/>
      <c r="DP11" s="661"/>
      <c r="DQ11" s="668">
        <v>882611</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965990</v>
      </c>
      <c r="S12" s="660"/>
      <c r="T12" s="660"/>
      <c r="U12" s="660"/>
      <c r="V12" s="660"/>
      <c r="W12" s="660"/>
      <c r="X12" s="660"/>
      <c r="Y12" s="661"/>
      <c r="Z12" s="662">
        <v>2.4</v>
      </c>
      <c r="AA12" s="662"/>
      <c r="AB12" s="662"/>
      <c r="AC12" s="662"/>
      <c r="AD12" s="663">
        <v>965990</v>
      </c>
      <c r="AE12" s="663"/>
      <c r="AF12" s="663"/>
      <c r="AG12" s="663"/>
      <c r="AH12" s="663"/>
      <c r="AI12" s="663"/>
      <c r="AJ12" s="663"/>
      <c r="AK12" s="663"/>
      <c r="AL12" s="664">
        <v>4.9000000000000004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3077766</v>
      </c>
      <c r="BH12" s="660"/>
      <c r="BI12" s="660"/>
      <c r="BJ12" s="660"/>
      <c r="BK12" s="660"/>
      <c r="BL12" s="660"/>
      <c r="BM12" s="660"/>
      <c r="BN12" s="661"/>
      <c r="BO12" s="662">
        <v>50.4</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2749642</v>
      </c>
      <c r="CS12" s="660"/>
      <c r="CT12" s="660"/>
      <c r="CU12" s="660"/>
      <c r="CV12" s="660"/>
      <c r="CW12" s="660"/>
      <c r="CX12" s="660"/>
      <c r="CY12" s="661"/>
      <c r="CZ12" s="662">
        <v>7.2</v>
      </c>
      <c r="DA12" s="662"/>
      <c r="DB12" s="662"/>
      <c r="DC12" s="662"/>
      <c r="DD12" s="668">
        <v>633146</v>
      </c>
      <c r="DE12" s="660"/>
      <c r="DF12" s="660"/>
      <c r="DG12" s="660"/>
      <c r="DH12" s="660"/>
      <c r="DI12" s="660"/>
      <c r="DJ12" s="660"/>
      <c r="DK12" s="660"/>
      <c r="DL12" s="660"/>
      <c r="DM12" s="660"/>
      <c r="DN12" s="660"/>
      <c r="DO12" s="660"/>
      <c r="DP12" s="661"/>
      <c r="DQ12" s="668">
        <v>1251152</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14230</v>
      </c>
      <c r="S13" s="660"/>
      <c r="T13" s="660"/>
      <c r="U13" s="660"/>
      <c r="V13" s="660"/>
      <c r="W13" s="660"/>
      <c r="X13" s="660"/>
      <c r="Y13" s="661"/>
      <c r="Z13" s="662">
        <v>0</v>
      </c>
      <c r="AA13" s="662"/>
      <c r="AB13" s="662"/>
      <c r="AC13" s="662"/>
      <c r="AD13" s="663">
        <v>14230</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3071915</v>
      </c>
      <c r="BH13" s="660"/>
      <c r="BI13" s="660"/>
      <c r="BJ13" s="660"/>
      <c r="BK13" s="660"/>
      <c r="BL13" s="660"/>
      <c r="BM13" s="660"/>
      <c r="BN13" s="661"/>
      <c r="BO13" s="662">
        <v>50.4</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8104878</v>
      </c>
      <c r="CS13" s="660"/>
      <c r="CT13" s="660"/>
      <c r="CU13" s="660"/>
      <c r="CV13" s="660"/>
      <c r="CW13" s="660"/>
      <c r="CX13" s="660"/>
      <c r="CY13" s="661"/>
      <c r="CZ13" s="662">
        <v>21.1</v>
      </c>
      <c r="DA13" s="662"/>
      <c r="DB13" s="662"/>
      <c r="DC13" s="662"/>
      <c r="DD13" s="668">
        <v>3732277</v>
      </c>
      <c r="DE13" s="660"/>
      <c r="DF13" s="660"/>
      <c r="DG13" s="660"/>
      <c r="DH13" s="660"/>
      <c r="DI13" s="660"/>
      <c r="DJ13" s="660"/>
      <c r="DK13" s="660"/>
      <c r="DL13" s="660"/>
      <c r="DM13" s="660"/>
      <c r="DN13" s="660"/>
      <c r="DO13" s="660"/>
      <c r="DP13" s="661"/>
      <c r="DQ13" s="668">
        <v>4333772</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227</v>
      </c>
      <c r="AA14" s="662"/>
      <c r="AB14" s="662"/>
      <c r="AC14" s="662"/>
      <c r="AD14" s="663" t="s">
        <v>227</v>
      </c>
      <c r="AE14" s="663"/>
      <c r="AF14" s="663"/>
      <c r="AG14" s="663"/>
      <c r="AH14" s="663"/>
      <c r="AI14" s="663"/>
      <c r="AJ14" s="663"/>
      <c r="AK14" s="663"/>
      <c r="AL14" s="664" t="s">
        <v>227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193314</v>
      </c>
      <c r="BH14" s="660"/>
      <c r="BI14" s="660"/>
      <c r="BJ14" s="660"/>
      <c r="BK14" s="660"/>
      <c r="BL14" s="660"/>
      <c r="BM14" s="660"/>
      <c r="BN14" s="661"/>
      <c r="BO14" s="662">
        <v>3.2</v>
      </c>
      <c r="BP14" s="662"/>
      <c r="BQ14" s="662"/>
      <c r="BR14" s="662"/>
      <c r="BS14" s="668" t="s">
        <v>227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1252458</v>
      </c>
      <c r="CS14" s="660"/>
      <c r="CT14" s="660"/>
      <c r="CU14" s="660"/>
      <c r="CV14" s="660"/>
      <c r="CW14" s="660"/>
      <c r="CX14" s="660"/>
      <c r="CY14" s="661"/>
      <c r="CZ14" s="662">
        <v>3.3</v>
      </c>
      <c r="DA14" s="662"/>
      <c r="DB14" s="662"/>
      <c r="DC14" s="662"/>
      <c r="DD14" s="668" t="s">
        <v>252</v>
      </c>
      <c r="DE14" s="660"/>
      <c r="DF14" s="660"/>
      <c r="DG14" s="660"/>
      <c r="DH14" s="660"/>
      <c r="DI14" s="660"/>
      <c r="DJ14" s="660"/>
      <c r="DK14" s="660"/>
      <c r="DL14" s="660"/>
      <c r="DM14" s="660"/>
      <c r="DN14" s="660"/>
      <c r="DO14" s="660"/>
      <c r="DP14" s="661"/>
      <c r="DQ14" s="668">
        <v>1152306</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77196</v>
      </c>
      <c r="S15" s="660"/>
      <c r="T15" s="660"/>
      <c r="U15" s="660"/>
      <c r="V15" s="660"/>
      <c r="W15" s="660"/>
      <c r="X15" s="660"/>
      <c r="Y15" s="661"/>
      <c r="Z15" s="662">
        <v>0.2</v>
      </c>
      <c r="AA15" s="662"/>
      <c r="AB15" s="662"/>
      <c r="AC15" s="662"/>
      <c r="AD15" s="663">
        <v>77196</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329571</v>
      </c>
      <c r="BH15" s="660"/>
      <c r="BI15" s="660"/>
      <c r="BJ15" s="660"/>
      <c r="BK15" s="660"/>
      <c r="BL15" s="660"/>
      <c r="BM15" s="660"/>
      <c r="BN15" s="661"/>
      <c r="BO15" s="662">
        <v>5.4</v>
      </c>
      <c r="BP15" s="662"/>
      <c r="BQ15" s="662"/>
      <c r="BR15" s="662"/>
      <c r="BS15" s="668" t="s">
        <v>227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4185571</v>
      </c>
      <c r="CS15" s="660"/>
      <c r="CT15" s="660"/>
      <c r="CU15" s="660"/>
      <c r="CV15" s="660"/>
      <c r="CW15" s="660"/>
      <c r="CX15" s="660"/>
      <c r="CY15" s="661"/>
      <c r="CZ15" s="662">
        <v>10.9</v>
      </c>
      <c r="DA15" s="662"/>
      <c r="DB15" s="662"/>
      <c r="DC15" s="662"/>
      <c r="DD15" s="668">
        <v>1842793</v>
      </c>
      <c r="DE15" s="660"/>
      <c r="DF15" s="660"/>
      <c r="DG15" s="660"/>
      <c r="DH15" s="660"/>
      <c r="DI15" s="660"/>
      <c r="DJ15" s="660"/>
      <c r="DK15" s="660"/>
      <c r="DL15" s="660"/>
      <c r="DM15" s="660"/>
      <c r="DN15" s="660"/>
      <c r="DO15" s="660"/>
      <c r="DP15" s="661"/>
      <c r="DQ15" s="668">
        <v>2304726</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227</v>
      </c>
      <c r="AA16" s="662"/>
      <c r="AB16" s="662"/>
      <c r="AC16" s="662"/>
      <c r="AD16" s="663" t="s">
        <v>121</v>
      </c>
      <c r="AE16" s="663"/>
      <c r="AF16" s="663"/>
      <c r="AG16" s="663"/>
      <c r="AH16" s="663"/>
      <c r="AI16" s="663"/>
      <c r="AJ16" s="663"/>
      <c r="AK16" s="663"/>
      <c r="AL16" s="664" t="s">
        <v>227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227</v>
      </c>
      <c r="BP16" s="662"/>
      <c r="BQ16" s="662"/>
      <c r="BR16" s="662"/>
      <c r="BS16" s="668" t="s">
        <v>227</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213153</v>
      </c>
      <c r="CS16" s="660"/>
      <c r="CT16" s="660"/>
      <c r="CU16" s="660"/>
      <c r="CV16" s="660"/>
      <c r="CW16" s="660"/>
      <c r="CX16" s="660"/>
      <c r="CY16" s="661"/>
      <c r="CZ16" s="662">
        <v>0.6</v>
      </c>
      <c r="DA16" s="662"/>
      <c r="DB16" s="662"/>
      <c r="DC16" s="662"/>
      <c r="DD16" s="668" t="s">
        <v>227</v>
      </c>
      <c r="DE16" s="660"/>
      <c r="DF16" s="660"/>
      <c r="DG16" s="660"/>
      <c r="DH16" s="660"/>
      <c r="DI16" s="660"/>
      <c r="DJ16" s="660"/>
      <c r="DK16" s="660"/>
      <c r="DL16" s="660"/>
      <c r="DM16" s="660"/>
      <c r="DN16" s="660"/>
      <c r="DO16" s="660"/>
      <c r="DP16" s="661"/>
      <c r="DQ16" s="668">
        <v>86435</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15617</v>
      </c>
      <c r="S17" s="660"/>
      <c r="T17" s="660"/>
      <c r="U17" s="660"/>
      <c r="V17" s="660"/>
      <c r="W17" s="660"/>
      <c r="X17" s="660"/>
      <c r="Y17" s="661"/>
      <c r="Z17" s="662">
        <v>0</v>
      </c>
      <c r="AA17" s="662"/>
      <c r="AB17" s="662"/>
      <c r="AC17" s="662"/>
      <c r="AD17" s="663">
        <v>15617</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227</v>
      </c>
      <c r="BP17" s="662"/>
      <c r="BQ17" s="662"/>
      <c r="BR17" s="662"/>
      <c r="BS17" s="668" t="s">
        <v>227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4626745</v>
      </c>
      <c r="CS17" s="660"/>
      <c r="CT17" s="660"/>
      <c r="CU17" s="660"/>
      <c r="CV17" s="660"/>
      <c r="CW17" s="660"/>
      <c r="CX17" s="660"/>
      <c r="CY17" s="661"/>
      <c r="CZ17" s="662">
        <v>12.1</v>
      </c>
      <c r="DA17" s="662"/>
      <c r="DB17" s="662"/>
      <c r="DC17" s="662"/>
      <c r="DD17" s="668" t="s">
        <v>262</v>
      </c>
      <c r="DE17" s="660"/>
      <c r="DF17" s="660"/>
      <c r="DG17" s="660"/>
      <c r="DH17" s="660"/>
      <c r="DI17" s="660"/>
      <c r="DJ17" s="660"/>
      <c r="DK17" s="660"/>
      <c r="DL17" s="660"/>
      <c r="DM17" s="660"/>
      <c r="DN17" s="660"/>
      <c r="DO17" s="660"/>
      <c r="DP17" s="661"/>
      <c r="DQ17" s="668">
        <v>4537868</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14246998</v>
      </c>
      <c r="S18" s="660"/>
      <c r="T18" s="660"/>
      <c r="U18" s="660"/>
      <c r="V18" s="660"/>
      <c r="W18" s="660"/>
      <c r="X18" s="660"/>
      <c r="Y18" s="661"/>
      <c r="Z18" s="662">
        <v>35.5</v>
      </c>
      <c r="AA18" s="662"/>
      <c r="AB18" s="662"/>
      <c r="AC18" s="662"/>
      <c r="AD18" s="663">
        <v>12181780</v>
      </c>
      <c r="AE18" s="663"/>
      <c r="AF18" s="663"/>
      <c r="AG18" s="663"/>
      <c r="AH18" s="663"/>
      <c r="AI18" s="663"/>
      <c r="AJ18" s="663"/>
      <c r="AK18" s="663"/>
      <c r="AL18" s="664">
        <v>62.1</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121</v>
      </c>
      <c r="BP18" s="662"/>
      <c r="BQ18" s="662"/>
      <c r="BR18" s="662"/>
      <c r="BS18" s="668" t="s">
        <v>227</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227</v>
      </c>
      <c r="DA18" s="662"/>
      <c r="DB18" s="662"/>
      <c r="DC18" s="662"/>
      <c r="DD18" s="668" t="s">
        <v>121</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12181780</v>
      </c>
      <c r="S19" s="660"/>
      <c r="T19" s="660"/>
      <c r="U19" s="660"/>
      <c r="V19" s="660"/>
      <c r="W19" s="660"/>
      <c r="X19" s="660"/>
      <c r="Y19" s="661"/>
      <c r="Z19" s="662">
        <v>30.3</v>
      </c>
      <c r="AA19" s="662"/>
      <c r="AB19" s="662"/>
      <c r="AC19" s="662"/>
      <c r="AD19" s="663">
        <v>12181780</v>
      </c>
      <c r="AE19" s="663"/>
      <c r="AF19" s="663"/>
      <c r="AG19" s="663"/>
      <c r="AH19" s="663"/>
      <c r="AI19" s="663"/>
      <c r="AJ19" s="663"/>
      <c r="AK19" s="663"/>
      <c r="AL19" s="664">
        <v>62.1</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221216</v>
      </c>
      <c r="BH19" s="660"/>
      <c r="BI19" s="660"/>
      <c r="BJ19" s="660"/>
      <c r="BK19" s="660"/>
      <c r="BL19" s="660"/>
      <c r="BM19" s="660"/>
      <c r="BN19" s="661"/>
      <c r="BO19" s="662">
        <v>3.6</v>
      </c>
      <c r="BP19" s="662"/>
      <c r="BQ19" s="662"/>
      <c r="BR19" s="662"/>
      <c r="BS19" s="668" t="s">
        <v>121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130</v>
      </c>
      <c r="DA19" s="662"/>
      <c r="DB19" s="662"/>
      <c r="DC19" s="662"/>
      <c r="DD19" s="668" t="s">
        <v>121</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2059584</v>
      </c>
      <c r="S20" s="660"/>
      <c r="T20" s="660"/>
      <c r="U20" s="660"/>
      <c r="V20" s="660"/>
      <c r="W20" s="660"/>
      <c r="X20" s="660"/>
      <c r="Y20" s="661"/>
      <c r="Z20" s="662">
        <v>5.0999999999999996</v>
      </c>
      <c r="AA20" s="662"/>
      <c r="AB20" s="662"/>
      <c r="AC20" s="662"/>
      <c r="AD20" s="663" t="s">
        <v>227</v>
      </c>
      <c r="AE20" s="663"/>
      <c r="AF20" s="663"/>
      <c r="AG20" s="663"/>
      <c r="AH20" s="663"/>
      <c r="AI20" s="663"/>
      <c r="AJ20" s="663"/>
      <c r="AK20" s="663"/>
      <c r="AL20" s="664" t="s">
        <v>227</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221216</v>
      </c>
      <c r="BH20" s="660"/>
      <c r="BI20" s="660"/>
      <c r="BJ20" s="660"/>
      <c r="BK20" s="660"/>
      <c r="BL20" s="660"/>
      <c r="BM20" s="660"/>
      <c r="BN20" s="661"/>
      <c r="BO20" s="662">
        <v>3.6</v>
      </c>
      <c r="BP20" s="662"/>
      <c r="BQ20" s="662"/>
      <c r="BR20" s="662"/>
      <c r="BS20" s="668" t="s">
        <v>227</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38382973</v>
      </c>
      <c r="CS20" s="660"/>
      <c r="CT20" s="660"/>
      <c r="CU20" s="660"/>
      <c r="CV20" s="660"/>
      <c r="CW20" s="660"/>
      <c r="CX20" s="660"/>
      <c r="CY20" s="661"/>
      <c r="CZ20" s="662">
        <v>100</v>
      </c>
      <c r="DA20" s="662"/>
      <c r="DB20" s="662"/>
      <c r="DC20" s="662"/>
      <c r="DD20" s="668">
        <v>8309173</v>
      </c>
      <c r="DE20" s="660"/>
      <c r="DF20" s="660"/>
      <c r="DG20" s="660"/>
      <c r="DH20" s="660"/>
      <c r="DI20" s="660"/>
      <c r="DJ20" s="660"/>
      <c r="DK20" s="660"/>
      <c r="DL20" s="660"/>
      <c r="DM20" s="660"/>
      <c r="DN20" s="660"/>
      <c r="DO20" s="660"/>
      <c r="DP20" s="661"/>
      <c r="DQ20" s="668">
        <v>23640930</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5634</v>
      </c>
      <c r="S21" s="660"/>
      <c r="T21" s="660"/>
      <c r="U21" s="660"/>
      <c r="V21" s="660"/>
      <c r="W21" s="660"/>
      <c r="X21" s="660"/>
      <c r="Y21" s="661"/>
      <c r="Z21" s="662">
        <v>0</v>
      </c>
      <c r="AA21" s="662"/>
      <c r="AB21" s="662"/>
      <c r="AC21" s="662"/>
      <c r="AD21" s="663" t="s">
        <v>121</v>
      </c>
      <c r="AE21" s="663"/>
      <c r="AF21" s="663"/>
      <c r="AG21" s="663"/>
      <c r="AH21" s="663"/>
      <c r="AI21" s="663"/>
      <c r="AJ21" s="663"/>
      <c r="AK21" s="663"/>
      <c r="AL21" s="664" t="s">
        <v>227</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90618</v>
      </c>
      <c r="BH21" s="660"/>
      <c r="BI21" s="660"/>
      <c r="BJ21" s="660"/>
      <c r="BK21" s="660"/>
      <c r="BL21" s="660"/>
      <c r="BM21" s="660"/>
      <c r="BN21" s="661"/>
      <c r="BO21" s="662">
        <v>1.5</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21753229</v>
      </c>
      <c r="S22" s="660"/>
      <c r="T22" s="660"/>
      <c r="U22" s="660"/>
      <c r="V22" s="660"/>
      <c r="W22" s="660"/>
      <c r="X22" s="660"/>
      <c r="Y22" s="661"/>
      <c r="Z22" s="662">
        <v>54.1</v>
      </c>
      <c r="AA22" s="662"/>
      <c r="AB22" s="662"/>
      <c r="AC22" s="662"/>
      <c r="AD22" s="663">
        <v>19557413</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252</v>
      </c>
      <c r="BH22" s="660"/>
      <c r="BI22" s="660"/>
      <c r="BJ22" s="660"/>
      <c r="BK22" s="660"/>
      <c r="BL22" s="660"/>
      <c r="BM22" s="660"/>
      <c r="BN22" s="661"/>
      <c r="BO22" s="662" t="s">
        <v>121</v>
      </c>
      <c r="BP22" s="662"/>
      <c r="BQ22" s="662"/>
      <c r="BR22" s="662"/>
      <c r="BS22" s="668" t="s">
        <v>227</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6051</v>
      </c>
      <c r="S23" s="660"/>
      <c r="T23" s="660"/>
      <c r="U23" s="660"/>
      <c r="V23" s="660"/>
      <c r="W23" s="660"/>
      <c r="X23" s="660"/>
      <c r="Y23" s="661"/>
      <c r="Z23" s="662">
        <v>0</v>
      </c>
      <c r="AA23" s="662"/>
      <c r="AB23" s="662"/>
      <c r="AC23" s="662"/>
      <c r="AD23" s="663">
        <v>6051</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130598</v>
      </c>
      <c r="BH23" s="660"/>
      <c r="BI23" s="660"/>
      <c r="BJ23" s="660"/>
      <c r="BK23" s="660"/>
      <c r="BL23" s="660"/>
      <c r="BM23" s="660"/>
      <c r="BN23" s="661"/>
      <c r="BO23" s="662">
        <v>2.1</v>
      </c>
      <c r="BP23" s="662"/>
      <c r="BQ23" s="662"/>
      <c r="BR23" s="662"/>
      <c r="BS23" s="668" t="s">
        <v>252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201726</v>
      </c>
      <c r="S24" s="660"/>
      <c r="T24" s="660"/>
      <c r="U24" s="660"/>
      <c r="V24" s="660"/>
      <c r="W24" s="660"/>
      <c r="X24" s="660"/>
      <c r="Y24" s="661"/>
      <c r="Z24" s="662">
        <v>0.5</v>
      </c>
      <c r="AA24" s="662"/>
      <c r="AB24" s="662"/>
      <c r="AC24" s="662"/>
      <c r="AD24" s="663" t="s">
        <v>252</v>
      </c>
      <c r="AE24" s="663"/>
      <c r="AF24" s="663"/>
      <c r="AG24" s="663"/>
      <c r="AH24" s="663"/>
      <c r="AI24" s="663"/>
      <c r="AJ24" s="663"/>
      <c r="AK24" s="663"/>
      <c r="AL24" s="664" t="s">
        <v>252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227</v>
      </c>
      <c r="BP24" s="662"/>
      <c r="BQ24" s="662"/>
      <c r="BR24" s="662"/>
      <c r="BS24" s="668" t="s">
        <v>227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13161826</v>
      </c>
      <c r="CS24" s="649"/>
      <c r="CT24" s="649"/>
      <c r="CU24" s="649"/>
      <c r="CV24" s="649"/>
      <c r="CW24" s="649"/>
      <c r="CX24" s="649"/>
      <c r="CY24" s="650"/>
      <c r="CZ24" s="653">
        <v>34.299999999999997</v>
      </c>
      <c r="DA24" s="654"/>
      <c r="DB24" s="654"/>
      <c r="DC24" s="673"/>
      <c r="DD24" s="692">
        <v>9676108</v>
      </c>
      <c r="DE24" s="649"/>
      <c r="DF24" s="649"/>
      <c r="DG24" s="649"/>
      <c r="DH24" s="649"/>
      <c r="DI24" s="649"/>
      <c r="DJ24" s="649"/>
      <c r="DK24" s="650"/>
      <c r="DL24" s="692">
        <v>9290607</v>
      </c>
      <c r="DM24" s="649"/>
      <c r="DN24" s="649"/>
      <c r="DO24" s="649"/>
      <c r="DP24" s="649"/>
      <c r="DQ24" s="649"/>
      <c r="DR24" s="649"/>
      <c r="DS24" s="649"/>
      <c r="DT24" s="649"/>
      <c r="DU24" s="649"/>
      <c r="DV24" s="650"/>
      <c r="DW24" s="653">
        <v>45.1</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300530</v>
      </c>
      <c r="S25" s="660"/>
      <c r="T25" s="660"/>
      <c r="U25" s="660"/>
      <c r="V25" s="660"/>
      <c r="W25" s="660"/>
      <c r="X25" s="660"/>
      <c r="Y25" s="661"/>
      <c r="Z25" s="662">
        <v>0.7</v>
      </c>
      <c r="AA25" s="662"/>
      <c r="AB25" s="662"/>
      <c r="AC25" s="662"/>
      <c r="AD25" s="663">
        <v>18065</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227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3665134</v>
      </c>
      <c r="CS25" s="695"/>
      <c r="CT25" s="695"/>
      <c r="CU25" s="695"/>
      <c r="CV25" s="695"/>
      <c r="CW25" s="695"/>
      <c r="CX25" s="695"/>
      <c r="CY25" s="696"/>
      <c r="CZ25" s="664">
        <v>9.5</v>
      </c>
      <c r="DA25" s="693"/>
      <c r="DB25" s="693"/>
      <c r="DC25" s="697"/>
      <c r="DD25" s="668">
        <v>3419679</v>
      </c>
      <c r="DE25" s="695"/>
      <c r="DF25" s="695"/>
      <c r="DG25" s="695"/>
      <c r="DH25" s="695"/>
      <c r="DI25" s="695"/>
      <c r="DJ25" s="695"/>
      <c r="DK25" s="696"/>
      <c r="DL25" s="668">
        <v>3259583</v>
      </c>
      <c r="DM25" s="695"/>
      <c r="DN25" s="695"/>
      <c r="DO25" s="695"/>
      <c r="DP25" s="695"/>
      <c r="DQ25" s="695"/>
      <c r="DR25" s="695"/>
      <c r="DS25" s="695"/>
      <c r="DT25" s="695"/>
      <c r="DU25" s="695"/>
      <c r="DV25" s="696"/>
      <c r="DW25" s="664">
        <v>15.8</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163959</v>
      </c>
      <c r="S26" s="660"/>
      <c r="T26" s="660"/>
      <c r="U26" s="660"/>
      <c r="V26" s="660"/>
      <c r="W26" s="660"/>
      <c r="X26" s="660"/>
      <c r="Y26" s="661"/>
      <c r="Z26" s="662">
        <v>0.4</v>
      </c>
      <c r="AA26" s="662"/>
      <c r="AB26" s="662"/>
      <c r="AC26" s="662"/>
      <c r="AD26" s="663" t="s">
        <v>227</v>
      </c>
      <c r="AE26" s="663"/>
      <c r="AF26" s="663"/>
      <c r="AG26" s="663"/>
      <c r="AH26" s="663"/>
      <c r="AI26" s="663"/>
      <c r="AJ26" s="663"/>
      <c r="AK26" s="663"/>
      <c r="AL26" s="664" t="s">
        <v>130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262</v>
      </c>
      <c r="BH26" s="660"/>
      <c r="BI26" s="660"/>
      <c r="BJ26" s="660"/>
      <c r="BK26" s="660"/>
      <c r="BL26" s="660"/>
      <c r="BM26" s="660"/>
      <c r="BN26" s="661"/>
      <c r="BO26" s="662" t="s">
        <v>121</v>
      </c>
      <c r="BP26" s="662"/>
      <c r="BQ26" s="662"/>
      <c r="BR26" s="662"/>
      <c r="BS26" s="668" t="s">
        <v>227</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2388622</v>
      </c>
      <c r="CS26" s="660"/>
      <c r="CT26" s="660"/>
      <c r="CU26" s="660"/>
      <c r="CV26" s="660"/>
      <c r="CW26" s="660"/>
      <c r="CX26" s="660"/>
      <c r="CY26" s="661"/>
      <c r="CZ26" s="664">
        <v>6.2</v>
      </c>
      <c r="DA26" s="693"/>
      <c r="DB26" s="693"/>
      <c r="DC26" s="697"/>
      <c r="DD26" s="668">
        <v>2179506</v>
      </c>
      <c r="DE26" s="660"/>
      <c r="DF26" s="660"/>
      <c r="DG26" s="660"/>
      <c r="DH26" s="660"/>
      <c r="DI26" s="660"/>
      <c r="DJ26" s="660"/>
      <c r="DK26" s="661"/>
      <c r="DL26" s="668" t="s">
        <v>227</v>
      </c>
      <c r="DM26" s="660"/>
      <c r="DN26" s="660"/>
      <c r="DO26" s="660"/>
      <c r="DP26" s="660"/>
      <c r="DQ26" s="660"/>
      <c r="DR26" s="660"/>
      <c r="DS26" s="660"/>
      <c r="DT26" s="660"/>
      <c r="DU26" s="660"/>
      <c r="DV26" s="661"/>
      <c r="DW26" s="664" t="s">
        <v>227</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5125288</v>
      </c>
      <c r="S27" s="660"/>
      <c r="T27" s="660"/>
      <c r="U27" s="660"/>
      <c r="V27" s="660"/>
      <c r="W27" s="660"/>
      <c r="X27" s="660"/>
      <c r="Y27" s="661"/>
      <c r="Z27" s="662">
        <v>12.8</v>
      </c>
      <c r="AA27" s="662"/>
      <c r="AB27" s="662"/>
      <c r="AC27" s="662"/>
      <c r="AD27" s="663" t="s">
        <v>130</v>
      </c>
      <c r="AE27" s="663"/>
      <c r="AF27" s="663"/>
      <c r="AG27" s="663"/>
      <c r="AH27" s="663"/>
      <c r="AI27" s="663"/>
      <c r="AJ27" s="663"/>
      <c r="AK27" s="663"/>
      <c r="AL27" s="664" t="s">
        <v>227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6100837</v>
      </c>
      <c r="BH27" s="660"/>
      <c r="BI27" s="660"/>
      <c r="BJ27" s="660"/>
      <c r="BK27" s="660"/>
      <c r="BL27" s="660"/>
      <c r="BM27" s="660"/>
      <c r="BN27" s="661"/>
      <c r="BO27" s="662">
        <v>100</v>
      </c>
      <c r="BP27" s="662"/>
      <c r="BQ27" s="662"/>
      <c r="BR27" s="662"/>
      <c r="BS27" s="668">
        <v>39969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4869947</v>
      </c>
      <c r="CS27" s="695"/>
      <c r="CT27" s="695"/>
      <c r="CU27" s="695"/>
      <c r="CV27" s="695"/>
      <c r="CW27" s="695"/>
      <c r="CX27" s="695"/>
      <c r="CY27" s="696"/>
      <c r="CZ27" s="664">
        <v>12.7</v>
      </c>
      <c r="DA27" s="693"/>
      <c r="DB27" s="693"/>
      <c r="DC27" s="697"/>
      <c r="DD27" s="668">
        <v>1718561</v>
      </c>
      <c r="DE27" s="695"/>
      <c r="DF27" s="695"/>
      <c r="DG27" s="695"/>
      <c r="DH27" s="695"/>
      <c r="DI27" s="695"/>
      <c r="DJ27" s="695"/>
      <c r="DK27" s="696"/>
      <c r="DL27" s="668">
        <v>1716776</v>
      </c>
      <c r="DM27" s="695"/>
      <c r="DN27" s="695"/>
      <c r="DO27" s="695"/>
      <c r="DP27" s="695"/>
      <c r="DQ27" s="695"/>
      <c r="DR27" s="695"/>
      <c r="DS27" s="695"/>
      <c r="DT27" s="695"/>
      <c r="DU27" s="695"/>
      <c r="DV27" s="696"/>
      <c r="DW27" s="664">
        <v>8.3000000000000007</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227</v>
      </c>
      <c r="S28" s="660"/>
      <c r="T28" s="660"/>
      <c r="U28" s="660"/>
      <c r="V28" s="660"/>
      <c r="W28" s="660"/>
      <c r="X28" s="660"/>
      <c r="Y28" s="661"/>
      <c r="Z28" s="662" t="s">
        <v>227</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4626745</v>
      </c>
      <c r="CS28" s="660"/>
      <c r="CT28" s="660"/>
      <c r="CU28" s="660"/>
      <c r="CV28" s="660"/>
      <c r="CW28" s="660"/>
      <c r="CX28" s="660"/>
      <c r="CY28" s="661"/>
      <c r="CZ28" s="664">
        <v>12.1</v>
      </c>
      <c r="DA28" s="693"/>
      <c r="DB28" s="693"/>
      <c r="DC28" s="697"/>
      <c r="DD28" s="668">
        <v>4537868</v>
      </c>
      <c r="DE28" s="660"/>
      <c r="DF28" s="660"/>
      <c r="DG28" s="660"/>
      <c r="DH28" s="660"/>
      <c r="DI28" s="660"/>
      <c r="DJ28" s="660"/>
      <c r="DK28" s="661"/>
      <c r="DL28" s="668">
        <v>4314248</v>
      </c>
      <c r="DM28" s="660"/>
      <c r="DN28" s="660"/>
      <c r="DO28" s="660"/>
      <c r="DP28" s="660"/>
      <c r="DQ28" s="660"/>
      <c r="DR28" s="660"/>
      <c r="DS28" s="660"/>
      <c r="DT28" s="660"/>
      <c r="DU28" s="660"/>
      <c r="DV28" s="661"/>
      <c r="DW28" s="664">
        <v>20.9</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2631601</v>
      </c>
      <c r="S29" s="660"/>
      <c r="T29" s="660"/>
      <c r="U29" s="660"/>
      <c r="V29" s="660"/>
      <c r="W29" s="660"/>
      <c r="X29" s="660"/>
      <c r="Y29" s="661"/>
      <c r="Z29" s="662">
        <v>6.6</v>
      </c>
      <c r="AA29" s="662"/>
      <c r="AB29" s="662"/>
      <c r="AC29" s="662"/>
      <c r="AD29" s="663" t="s">
        <v>130</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4626576</v>
      </c>
      <c r="CS29" s="695"/>
      <c r="CT29" s="695"/>
      <c r="CU29" s="695"/>
      <c r="CV29" s="695"/>
      <c r="CW29" s="695"/>
      <c r="CX29" s="695"/>
      <c r="CY29" s="696"/>
      <c r="CZ29" s="664">
        <v>12.1</v>
      </c>
      <c r="DA29" s="693"/>
      <c r="DB29" s="693"/>
      <c r="DC29" s="697"/>
      <c r="DD29" s="668">
        <v>4537699</v>
      </c>
      <c r="DE29" s="695"/>
      <c r="DF29" s="695"/>
      <c r="DG29" s="695"/>
      <c r="DH29" s="695"/>
      <c r="DI29" s="695"/>
      <c r="DJ29" s="695"/>
      <c r="DK29" s="696"/>
      <c r="DL29" s="668">
        <v>4314079</v>
      </c>
      <c r="DM29" s="695"/>
      <c r="DN29" s="695"/>
      <c r="DO29" s="695"/>
      <c r="DP29" s="695"/>
      <c r="DQ29" s="695"/>
      <c r="DR29" s="695"/>
      <c r="DS29" s="695"/>
      <c r="DT29" s="695"/>
      <c r="DU29" s="695"/>
      <c r="DV29" s="696"/>
      <c r="DW29" s="664">
        <v>20.9</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202974</v>
      </c>
      <c r="S30" s="660"/>
      <c r="T30" s="660"/>
      <c r="U30" s="660"/>
      <c r="V30" s="660"/>
      <c r="W30" s="660"/>
      <c r="X30" s="660"/>
      <c r="Y30" s="661"/>
      <c r="Z30" s="662">
        <v>0.5</v>
      </c>
      <c r="AA30" s="662"/>
      <c r="AB30" s="662"/>
      <c r="AC30" s="662"/>
      <c r="AD30" s="663">
        <v>20860</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179</v>
      </c>
      <c r="AY30" s="646"/>
      <c r="AZ30" s="646"/>
      <c r="BA30" s="646"/>
      <c r="BB30" s="646"/>
      <c r="BC30" s="646"/>
      <c r="BD30" s="646"/>
      <c r="BE30" s="646"/>
      <c r="BF30" s="647"/>
      <c r="BG30" s="719">
        <v>99.4</v>
      </c>
      <c r="BH30" s="720"/>
      <c r="BI30" s="720"/>
      <c r="BJ30" s="720"/>
      <c r="BK30" s="720"/>
      <c r="BL30" s="720"/>
      <c r="BM30" s="654">
        <v>96.6</v>
      </c>
      <c r="BN30" s="720"/>
      <c r="BO30" s="720"/>
      <c r="BP30" s="720"/>
      <c r="BQ30" s="721"/>
      <c r="BR30" s="719">
        <v>99.4</v>
      </c>
      <c r="BS30" s="720"/>
      <c r="BT30" s="720"/>
      <c r="BU30" s="720"/>
      <c r="BV30" s="720"/>
      <c r="BW30" s="720"/>
      <c r="BX30" s="654">
        <v>96.5</v>
      </c>
      <c r="BY30" s="720"/>
      <c r="BZ30" s="720"/>
      <c r="CA30" s="720"/>
      <c r="CB30" s="721"/>
      <c r="CD30" s="724"/>
      <c r="CE30" s="725"/>
      <c r="CF30" s="674" t="s">
        <v>306</v>
      </c>
      <c r="CG30" s="675"/>
      <c r="CH30" s="675"/>
      <c r="CI30" s="675"/>
      <c r="CJ30" s="675"/>
      <c r="CK30" s="675"/>
      <c r="CL30" s="675"/>
      <c r="CM30" s="675"/>
      <c r="CN30" s="675"/>
      <c r="CO30" s="675"/>
      <c r="CP30" s="675"/>
      <c r="CQ30" s="676"/>
      <c r="CR30" s="659">
        <v>4335147</v>
      </c>
      <c r="CS30" s="660"/>
      <c r="CT30" s="660"/>
      <c r="CU30" s="660"/>
      <c r="CV30" s="660"/>
      <c r="CW30" s="660"/>
      <c r="CX30" s="660"/>
      <c r="CY30" s="661"/>
      <c r="CZ30" s="664">
        <v>11.3</v>
      </c>
      <c r="DA30" s="693"/>
      <c r="DB30" s="693"/>
      <c r="DC30" s="697"/>
      <c r="DD30" s="668">
        <v>4255219</v>
      </c>
      <c r="DE30" s="660"/>
      <c r="DF30" s="660"/>
      <c r="DG30" s="660"/>
      <c r="DH30" s="660"/>
      <c r="DI30" s="660"/>
      <c r="DJ30" s="660"/>
      <c r="DK30" s="661"/>
      <c r="DL30" s="668">
        <v>4031599</v>
      </c>
      <c r="DM30" s="660"/>
      <c r="DN30" s="660"/>
      <c r="DO30" s="660"/>
      <c r="DP30" s="660"/>
      <c r="DQ30" s="660"/>
      <c r="DR30" s="660"/>
      <c r="DS30" s="660"/>
      <c r="DT30" s="660"/>
      <c r="DU30" s="660"/>
      <c r="DV30" s="661"/>
      <c r="DW30" s="664">
        <v>19.600000000000001</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104464</v>
      </c>
      <c r="S31" s="660"/>
      <c r="T31" s="660"/>
      <c r="U31" s="660"/>
      <c r="V31" s="660"/>
      <c r="W31" s="660"/>
      <c r="X31" s="660"/>
      <c r="Y31" s="661"/>
      <c r="Z31" s="662">
        <v>0.3</v>
      </c>
      <c r="AA31" s="662"/>
      <c r="AB31" s="662"/>
      <c r="AC31" s="662"/>
      <c r="AD31" s="663" t="s">
        <v>121</v>
      </c>
      <c r="AE31" s="663"/>
      <c r="AF31" s="663"/>
      <c r="AG31" s="663"/>
      <c r="AH31" s="663"/>
      <c r="AI31" s="663"/>
      <c r="AJ31" s="663"/>
      <c r="AK31" s="663"/>
      <c r="AL31" s="664" t="s">
        <v>227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99.6</v>
      </c>
      <c r="BH31" s="695"/>
      <c r="BI31" s="695"/>
      <c r="BJ31" s="695"/>
      <c r="BK31" s="695"/>
      <c r="BL31" s="695"/>
      <c r="BM31" s="665">
        <v>98.5</v>
      </c>
      <c r="BN31" s="717"/>
      <c r="BO31" s="717"/>
      <c r="BP31" s="717"/>
      <c r="BQ31" s="718"/>
      <c r="BR31" s="716">
        <v>99.6</v>
      </c>
      <c r="BS31" s="695"/>
      <c r="BT31" s="695"/>
      <c r="BU31" s="695"/>
      <c r="BV31" s="695"/>
      <c r="BW31" s="695"/>
      <c r="BX31" s="665">
        <v>98.2</v>
      </c>
      <c r="BY31" s="717"/>
      <c r="BZ31" s="717"/>
      <c r="CA31" s="717"/>
      <c r="CB31" s="718"/>
      <c r="CD31" s="724"/>
      <c r="CE31" s="725"/>
      <c r="CF31" s="674" t="s">
        <v>310</v>
      </c>
      <c r="CG31" s="675"/>
      <c r="CH31" s="675"/>
      <c r="CI31" s="675"/>
      <c r="CJ31" s="675"/>
      <c r="CK31" s="675"/>
      <c r="CL31" s="675"/>
      <c r="CM31" s="675"/>
      <c r="CN31" s="675"/>
      <c r="CO31" s="675"/>
      <c r="CP31" s="675"/>
      <c r="CQ31" s="676"/>
      <c r="CR31" s="659">
        <v>291429</v>
      </c>
      <c r="CS31" s="695"/>
      <c r="CT31" s="695"/>
      <c r="CU31" s="695"/>
      <c r="CV31" s="695"/>
      <c r="CW31" s="695"/>
      <c r="CX31" s="695"/>
      <c r="CY31" s="696"/>
      <c r="CZ31" s="664">
        <v>0.8</v>
      </c>
      <c r="DA31" s="693"/>
      <c r="DB31" s="693"/>
      <c r="DC31" s="697"/>
      <c r="DD31" s="668">
        <v>282480</v>
      </c>
      <c r="DE31" s="695"/>
      <c r="DF31" s="695"/>
      <c r="DG31" s="695"/>
      <c r="DH31" s="695"/>
      <c r="DI31" s="695"/>
      <c r="DJ31" s="695"/>
      <c r="DK31" s="696"/>
      <c r="DL31" s="668">
        <v>282480</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1561891</v>
      </c>
      <c r="S32" s="660"/>
      <c r="T32" s="660"/>
      <c r="U32" s="660"/>
      <c r="V32" s="660"/>
      <c r="W32" s="660"/>
      <c r="X32" s="660"/>
      <c r="Y32" s="661"/>
      <c r="Z32" s="662">
        <v>3.9</v>
      </c>
      <c r="AA32" s="662"/>
      <c r="AB32" s="662"/>
      <c r="AC32" s="662"/>
      <c r="AD32" s="663" t="s">
        <v>227</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99.1</v>
      </c>
      <c r="BH32" s="729"/>
      <c r="BI32" s="729"/>
      <c r="BJ32" s="729"/>
      <c r="BK32" s="729"/>
      <c r="BL32" s="729"/>
      <c r="BM32" s="730">
        <v>94.7</v>
      </c>
      <c r="BN32" s="729"/>
      <c r="BO32" s="729"/>
      <c r="BP32" s="729"/>
      <c r="BQ32" s="731"/>
      <c r="BR32" s="728">
        <v>99.2</v>
      </c>
      <c r="BS32" s="729"/>
      <c r="BT32" s="729"/>
      <c r="BU32" s="729"/>
      <c r="BV32" s="729"/>
      <c r="BW32" s="729"/>
      <c r="BX32" s="730">
        <v>94.7</v>
      </c>
      <c r="BY32" s="729"/>
      <c r="BZ32" s="729"/>
      <c r="CA32" s="729"/>
      <c r="CB32" s="731"/>
      <c r="CD32" s="726"/>
      <c r="CE32" s="727"/>
      <c r="CF32" s="674" t="s">
        <v>313</v>
      </c>
      <c r="CG32" s="675"/>
      <c r="CH32" s="675"/>
      <c r="CI32" s="675"/>
      <c r="CJ32" s="675"/>
      <c r="CK32" s="675"/>
      <c r="CL32" s="675"/>
      <c r="CM32" s="675"/>
      <c r="CN32" s="675"/>
      <c r="CO32" s="675"/>
      <c r="CP32" s="675"/>
      <c r="CQ32" s="676"/>
      <c r="CR32" s="659">
        <v>169</v>
      </c>
      <c r="CS32" s="660"/>
      <c r="CT32" s="660"/>
      <c r="CU32" s="660"/>
      <c r="CV32" s="660"/>
      <c r="CW32" s="660"/>
      <c r="CX32" s="660"/>
      <c r="CY32" s="661"/>
      <c r="CZ32" s="664">
        <v>0</v>
      </c>
      <c r="DA32" s="693"/>
      <c r="DB32" s="693"/>
      <c r="DC32" s="697"/>
      <c r="DD32" s="668">
        <v>169</v>
      </c>
      <c r="DE32" s="660"/>
      <c r="DF32" s="660"/>
      <c r="DG32" s="660"/>
      <c r="DH32" s="660"/>
      <c r="DI32" s="660"/>
      <c r="DJ32" s="660"/>
      <c r="DK32" s="661"/>
      <c r="DL32" s="668">
        <v>169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1568168</v>
      </c>
      <c r="S33" s="660"/>
      <c r="T33" s="660"/>
      <c r="U33" s="660"/>
      <c r="V33" s="660"/>
      <c r="W33" s="660"/>
      <c r="X33" s="660"/>
      <c r="Y33" s="661"/>
      <c r="Z33" s="662">
        <v>3.9</v>
      </c>
      <c r="AA33" s="662"/>
      <c r="AB33" s="662"/>
      <c r="AC33" s="662"/>
      <c r="AD33" s="663" t="s">
        <v>227</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16698821</v>
      </c>
      <c r="CS33" s="695"/>
      <c r="CT33" s="695"/>
      <c r="CU33" s="695"/>
      <c r="CV33" s="695"/>
      <c r="CW33" s="695"/>
      <c r="CX33" s="695"/>
      <c r="CY33" s="696"/>
      <c r="CZ33" s="664">
        <v>43.5</v>
      </c>
      <c r="DA33" s="693"/>
      <c r="DB33" s="693"/>
      <c r="DC33" s="697"/>
      <c r="DD33" s="668">
        <v>12712178</v>
      </c>
      <c r="DE33" s="695"/>
      <c r="DF33" s="695"/>
      <c r="DG33" s="695"/>
      <c r="DH33" s="695"/>
      <c r="DI33" s="695"/>
      <c r="DJ33" s="695"/>
      <c r="DK33" s="696"/>
      <c r="DL33" s="668">
        <v>10337823</v>
      </c>
      <c r="DM33" s="695"/>
      <c r="DN33" s="695"/>
      <c r="DO33" s="695"/>
      <c r="DP33" s="695"/>
      <c r="DQ33" s="695"/>
      <c r="DR33" s="695"/>
      <c r="DS33" s="695"/>
      <c r="DT33" s="695"/>
      <c r="DU33" s="695"/>
      <c r="DV33" s="696"/>
      <c r="DW33" s="664">
        <v>50.2</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1048946</v>
      </c>
      <c r="S34" s="660"/>
      <c r="T34" s="660"/>
      <c r="U34" s="660"/>
      <c r="V34" s="660"/>
      <c r="W34" s="660"/>
      <c r="X34" s="660"/>
      <c r="Y34" s="661"/>
      <c r="Z34" s="662">
        <v>2.6</v>
      </c>
      <c r="AA34" s="662"/>
      <c r="AB34" s="662"/>
      <c r="AC34" s="662"/>
      <c r="AD34" s="663">
        <v>7326</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4773724</v>
      </c>
      <c r="CS34" s="660"/>
      <c r="CT34" s="660"/>
      <c r="CU34" s="660"/>
      <c r="CV34" s="660"/>
      <c r="CW34" s="660"/>
      <c r="CX34" s="660"/>
      <c r="CY34" s="661"/>
      <c r="CZ34" s="664">
        <v>12.4</v>
      </c>
      <c r="DA34" s="693"/>
      <c r="DB34" s="693"/>
      <c r="DC34" s="697"/>
      <c r="DD34" s="668">
        <v>3784137</v>
      </c>
      <c r="DE34" s="660"/>
      <c r="DF34" s="660"/>
      <c r="DG34" s="660"/>
      <c r="DH34" s="660"/>
      <c r="DI34" s="660"/>
      <c r="DJ34" s="660"/>
      <c r="DK34" s="661"/>
      <c r="DL34" s="668">
        <v>3355489</v>
      </c>
      <c r="DM34" s="660"/>
      <c r="DN34" s="660"/>
      <c r="DO34" s="660"/>
      <c r="DP34" s="660"/>
      <c r="DQ34" s="660"/>
      <c r="DR34" s="660"/>
      <c r="DS34" s="660"/>
      <c r="DT34" s="660"/>
      <c r="DU34" s="660"/>
      <c r="DV34" s="661"/>
      <c r="DW34" s="664">
        <v>16.3</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5505200</v>
      </c>
      <c r="S35" s="660"/>
      <c r="T35" s="660"/>
      <c r="U35" s="660"/>
      <c r="V35" s="660"/>
      <c r="W35" s="660"/>
      <c r="X35" s="660"/>
      <c r="Y35" s="661"/>
      <c r="Z35" s="662">
        <v>13.7</v>
      </c>
      <c r="AA35" s="662"/>
      <c r="AB35" s="662"/>
      <c r="AC35" s="662"/>
      <c r="AD35" s="663" t="s">
        <v>121</v>
      </c>
      <c r="AE35" s="663"/>
      <c r="AF35" s="663"/>
      <c r="AG35" s="663"/>
      <c r="AH35" s="663"/>
      <c r="AI35" s="663"/>
      <c r="AJ35" s="663"/>
      <c r="AK35" s="663"/>
      <c r="AL35" s="664" t="s">
        <v>121</v>
      </c>
      <c r="AM35" s="665"/>
      <c r="AN35" s="665"/>
      <c r="AO35" s="666"/>
      <c r="AP35" s="214"/>
      <c r="AQ35" s="732" t="s">
        <v>321</v>
      </c>
      <c r="AR35" s="733"/>
      <c r="AS35" s="733"/>
      <c r="AT35" s="733"/>
      <c r="AU35" s="733"/>
      <c r="AV35" s="733"/>
      <c r="AW35" s="733"/>
      <c r="AX35" s="733"/>
      <c r="AY35" s="734"/>
      <c r="AZ35" s="648">
        <v>4099459</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245462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2983770</v>
      </c>
      <c r="CS35" s="695"/>
      <c r="CT35" s="695"/>
      <c r="CU35" s="695"/>
      <c r="CV35" s="695"/>
      <c r="CW35" s="695"/>
      <c r="CX35" s="695"/>
      <c r="CY35" s="696"/>
      <c r="CZ35" s="664">
        <v>7.8</v>
      </c>
      <c r="DA35" s="693"/>
      <c r="DB35" s="693"/>
      <c r="DC35" s="697"/>
      <c r="DD35" s="668">
        <v>2522729</v>
      </c>
      <c r="DE35" s="695"/>
      <c r="DF35" s="695"/>
      <c r="DG35" s="695"/>
      <c r="DH35" s="695"/>
      <c r="DI35" s="695"/>
      <c r="DJ35" s="695"/>
      <c r="DK35" s="696"/>
      <c r="DL35" s="668">
        <v>1445459</v>
      </c>
      <c r="DM35" s="695"/>
      <c r="DN35" s="695"/>
      <c r="DO35" s="695"/>
      <c r="DP35" s="695"/>
      <c r="DQ35" s="695"/>
      <c r="DR35" s="695"/>
      <c r="DS35" s="695"/>
      <c r="DT35" s="695"/>
      <c r="DU35" s="695"/>
      <c r="DV35" s="696"/>
      <c r="DW35" s="664">
        <v>7</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227</v>
      </c>
      <c r="AA36" s="662"/>
      <c r="AB36" s="662"/>
      <c r="AC36" s="662"/>
      <c r="AD36" s="663" t="s">
        <v>130</v>
      </c>
      <c r="AE36" s="663"/>
      <c r="AF36" s="663"/>
      <c r="AG36" s="663"/>
      <c r="AH36" s="663"/>
      <c r="AI36" s="663"/>
      <c r="AJ36" s="663"/>
      <c r="AK36" s="663"/>
      <c r="AL36" s="664" t="s">
        <v>252</v>
      </c>
      <c r="AM36" s="665"/>
      <c r="AN36" s="665"/>
      <c r="AO36" s="666"/>
      <c r="AQ36" s="736" t="s">
        <v>325</v>
      </c>
      <c r="AR36" s="737"/>
      <c r="AS36" s="737"/>
      <c r="AT36" s="737"/>
      <c r="AU36" s="737"/>
      <c r="AV36" s="737"/>
      <c r="AW36" s="737"/>
      <c r="AX36" s="737"/>
      <c r="AY36" s="738"/>
      <c r="AZ36" s="659">
        <v>1379573</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219121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3667416</v>
      </c>
      <c r="CS36" s="660"/>
      <c r="CT36" s="660"/>
      <c r="CU36" s="660"/>
      <c r="CV36" s="660"/>
      <c r="CW36" s="660"/>
      <c r="CX36" s="660"/>
      <c r="CY36" s="661"/>
      <c r="CZ36" s="664">
        <v>9.6</v>
      </c>
      <c r="DA36" s="693"/>
      <c r="DB36" s="693"/>
      <c r="DC36" s="697"/>
      <c r="DD36" s="668">
        <v>2655288</v>
      </c>
      <c r="DE36" s="660"/>
      <c r="DF36" s="660"/>
      <c r="DG36" s="660"/>
      <c r="DH36" s="660"/>
      <c r="DI36" s="660"/>
      <c r="DJ36" s="660"/>
      <c r="DK36" s="661"/>
      <c r="DL36" s="668">
        <v>1978651</v>
      </c>
      <c r="DM36" s="660"/>
      <c r="DN36" s="660"/>
      <c r="DO36" s="660"/>
      <c r="DP36" s="660"/>
      <c r="DQ36" s="660"/>
      <c r="DR36" s="660"/>
      <c r="DS36" s="660"/>
      <c r="DT36" s="660"/>
      <c r="DU36" s="660"/>
      <c r="DV36" s="661"/>
      <c r="DW36" s="664">
        <v>9.6</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988500</v>
      </c>
      <c r="S37" s="660"/>
      <c r="T37" s="660"/>
      <c r="U37" s="660"/>
      <c r="V37" s="660"/>
      <c r="W37" s="660"/>
      <c r="X37" s="660"/>
      <c r="Y37" s="661"/>
      <c r="Z37" s="662">
        <v>2.5</v>
      </c>
      <c r="AA37" s="662"/>
      <c r="AB37" s="662"/>
      <c r="AC37" s="662"/>
      <c r="AD37" s="663" t="s">
        <v>227</v>
      </c>
      <c r="AE37" s="663"/>
      <c r="AF37" s="663"/>
      <c r="AG37" s="663"/>
      <c r="AH37" s="663"/>
      <c r="AI37" s="663"/>
      <c r="AJ37" s="663"/>
      <c r="AK37" s="663"/>
      <c r="AL37" s="664" t="s">
        <v>227</v>
      </c>
      <c r="AM37" s="665"/>
      <c r="AN37" s="665"/>
      <c r="AO37" s="666"/>
      <c r="AQ37" s="736" t="s">
        <v>329</v>
      </c>
      <c r="AR37" s="737"/>
      <c r="AS37" s="737"/>
      <c r="AT37" s="737"/>
      <c r="AU37" s="737"/>
      <c r="AV37" s="737"/>
      <c r="AW37" s="737"/>
      <c r="AX37" s="737"/>
      <c r="AY37" s="738"/>
      <c r="AZ37" s="659">
        <v>362553</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7582</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1418596</v>
      </c>
      <c r="CS37" s="695"/>
      <c r="CT37" s="695"/>
      <c r="CU37" s="695"/>
      <c r="CV37" s="695"/>
      <c r="CW37" s="695"/>
      <c r="CX37" s="695"/>
      <c r="CY37" s="696"/>
      <c r="CZ37" s="664">
        <v>3.7</v>
      </c>
      <c r="DA37" s="693"/>
      <c r="DB37" s="693"/>
      <c r="DC37" s="697"/>
      <c r="DD37" s="668">
        <v>1320096</v>
      </c>
      <c r="DE37" s="695"/>
      <c r="DF37" s="695"/>
      <c r="DG37" s="695"/>
      <c r="DH37" s="695"/>
      <c r="DI37" s="695"/>
      <c r="DJ37" s="695"/>
      <c r="DK37" s="696"/>
      <c r="DL37" s="668">
        <v>1265303</v>
      </c>
      <c r="DM37" s="695"/>
      <c r="DN37" s="695"/>
      <c r="DO37" s="695"/>
      <c r="DP37" s="695"/>
      <c r="DQ37" s="695"/>
      <c r="DR37" s="695"/>
      <c r="DS37" s="695"/>
      <c r="DT37" s="695"/>
      <c r="DU37" s="695"/>
      <c r="DV37" s="696"/>
      <c r="DW37" s="664">
        <v>6.1</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40174027</v>
      </c>
      <c r="S38" s="740"/>
      <c r="T38" s="740"/>
      <c r="U38" s="740"/>
      <c r="V38" s="740"/>
      <c r="W38" s="740"/>
      <c r="X38" s="740"/>
      <c r="Y38" s="741"/>
      <c r="Z38" s="742">
        <v>100</v>
      </c>
      <c r="AA38" s="742"/>
      <c r="AB38" s="742"/>
      <c r="AC38" s="742"/>
      <c r="AD38" s="743">
        <v>19609715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5838</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12344</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4093621</v>
      </c>
      <c r="CS38" s="660"/>
      <c r="CT38" s="660"/>
      <c r="CU38" s="660"/>
      <c r="CV38" s="660"/>
      <c r="CW38" s="660"/>
      <c r="CX38" s="660"/>
      <c r="CY38" s="661"/>
      <c r="CZ38" s="664">
        <v>10.7</v>
      </c>
      <c r="DA38" s="693"/>
      <c r="DB38" s="693"/>
      <c r="DC38" s="697"/>
      <c r="DD38" s="668">
        <v>3716035</v>
      </c>
      <c r="DE38" s="660"/>
      <c r="DF38" s="660"/>
      <c r="DG38" s="660"/>
      <c r="DH38" s="660"/>
      <c r="DI38" s="660"/>
      <c r="DJ38" s="660"/>
      <c r="DK38" s="661"/>
      <c r="DL38" s="668">
        <v>3558224</v>
      </c>
      <c r="DM38" s="660"/>
      <c r="DN38" s="660"/>
      <c r="DO38" s="660"/>
      <c r="DP38" s="660"/>
      <c r="DQ38" s="660"/>
      <c r="DR38" s="660"/>
      <c r="DS38" s="660"/>
      <c r="DT38" s="660"/>
      <c r="DU38" s="660"/>
      <c r="DV38" s="661"/>
      <c r="DW38" s="664">
        <v>17.3</v>
      </c>
      <c r="DX38" s="693"/>
      <c r="DY38" s="693"/>
      <c r="DZ38" s="693"/>
      <c r="EA38" s="693"/>
      <c r="EB38" s="693"/>
      <c r="EC38" s="694"/>
    </row>
    <row r="39" spans="2:133" ht="11.25" customHeight="1">
      <c r="AQ39" s="736" t="s">
        <v>336</v>
      </c>
      <c r="AR39" s="737"/>
      <c r="AS39" s="737"/>
      <c r="AT39" s="737"/>
      <c r="AU39" s="737"/>
      <c r="AV39" s="737"/>
      <c r="AW39" s="737"/>
      <c r="AX39" s="737"/>
      <c r="AY39" s="738"/>
      <c r="AZ39" s="659" t="s">
        <v>227</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89</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304459</v>
      </c>
      <c r="CS39" s="695"/>
      <c r="CT39" s="695"/>
      <c r="CU39" s="695"/>
      <c r="CV39" s="695"/>
      <c r="CW39" s="695"/>
      <c r="CX39" s="695"/>
      <c r="CY39" s="696"/>
      <c r="CZ39" s="664">
        <v>0.8</v>
      </c>
      <c r="DA39" s="693"/>
      <c r="DB39" s="693"/>
      <c r="DC39" s="697"/>
      <c r="DD39" s="668">
        <v>14739</v>
      </c>
      <c r="DE39" s="695"/>
      <c r="DF39" s="695"/>
      <c r="DG39" s="695"/>
      <c r="DH39" s="695"/>
      <c r="DI39" s="695"/>
      <c r="DJ39" s="695"/>
      <c r="DK39" s="696"/>
      <c r="DL39" s="668" t="s">
        <v>227</v>
      </c>
      <c r="DM39" s="695"/>
      <c r="DN39" s="695"/>
      <c r="DO39" s="695"/>
      <c r="DP39" s="695"/>
      <c r="DQ39" s="695"/>
      <c r="DR39" s="695"/>
      <c r="DS39" s="695"/>
      <c r="DT39" s="695"/>
      <c r="DU39" s="695"/>
      <c r="DV39" s="696"/>
      <c r="DW39" s="664" t="s">
        <v>227</v>
      </c>
      <c r="DX39" s="693"/>
      <c r="DY39" s="693"/>
      <c r="DZ39" s="693"/>
      <c r="EA39" s="693"/>
      <c r="EB39" s="693"/>
      <c r="EC39" s="694"/>
    </row>
    <row r="40" spans="2:133" ht="11.25" customHeight="1">
      <c r="AQ40" s="736" t="s">
        <v>340</v>
      </c>
      <c r="AR40" s="737"/>
      <c r="AS40" s="737"/>
      <c r="AT40" s="737"/>
      <c r="AU40" s="737"/>
      <c r="AV40" s="737"/>
      <c r="AW40" s="737"/>
      <c r="AX40" s="737"/>
      <c r="AY40" s="738"/>
      <c r="AZ40" s="659">
        <v>486783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875831</v>
      </c>
      <c r="CS40" s="660"/>
      <c r="CT40" s="660"/>
      <c r="CU40" s="660"/>
      <c r="CV40" s="660"/>
      <c r="CW40" s="660"/>
      <c r="CX40" s="660"/>
      <c r="CY40" s="661"/>
      <c r="CZ40" s="664">
        <v>2.2999999999999998</v>
      </c>
      <c r="DA40" s="693"/>
      <c r="DB40" s="693"/>
      <c r="DC40" s="697"/>
      <c r="DD40" s="668">
        <v>19250</v>
      </c>
      <c r="DE40" s="660"/>
      <c r="DF40" s="660"/>
      <c r="DG40" s="660"/>
      <c r="DH40" s="660"/>
      <c r="DI40" s="660"/>
      <c r="DJ40" s="660"/>
      <c r="DK40" s="661"/>
      <c r="DL40" s="668" t="s">
        <v>121</v>
      </c>
      <c r="DM40" s="660"/>
      <c r="DN40" s="660"/>
      <c r="DO40" s="660"/>
      <c r="DP40" s="660"/>
      <c r="DQ40" s="660"/>
      <c r="DR40" s="660"/>
      <c r="DS40" s="660"/>
      <c r="DT40" s="660"/>
      <c r="DU40" s="660"/>
      <c r="DV40" s="661"/>
      <c r="DW40" s="664" t="s">
        <v>227</v>
      </c>
      <c r="DX40" s="693"/>
      <c r="DY40" s="693"/>
      <c r="DZ40" s="693"/>
      <c r="EA40" s="693"/>
      <c r="EB40" s="693"/>
      <c r="EC40" s="694"/>
    </row>
    <row r="41" spans="2:133" ht="11.25" customHeight="1">
      <c r="AQ41" s="746" t="s">
        <v>343</v>
      </c>
      <c r="AR41" s="747"/>
      <c r="AS41" s="747"/>
      <c r="AT41" s="747"/>
      <c r="AU41" s="747"/>
      <c r="AV41" s="747"/>
      <c r="AW41" s="747"/>
      <c r="AX41" s="747"/>
      <c r="AY41" s="748"/>
      <c r="AZ41" s="739">
        <v>1864712</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307</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121</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8522326</v>
      </c>
      <c r="CS42" s="660"/>
      <c r="CT42" s="660"/>
      <c r="CU42" s="660"/>
      <c r="CV42" s="660"/>
      <c r="CW42" s="660"/>
      <c r="CX42" s="660"/>
      <c r="CY42" s="661"/>
      <c r="CZ42" s="664">
        <v>22.2</v>
      </c>
      <c r="DA42" s="665"/>
      <c r="DB42" s="665"/>
      <c r="DC42" s="760"/>
      <c r="DD42" s="668">
        <v>1252644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191009</v>
      </c>
      <c r="CS43" s="695"/>
      <c r="CT43" s="695"/>
      <c r="CU43" s="695"/>
      <c r="CV43" s="695"/>
      <c r="CW43" s="695"/>
      <c r="CX43" s="695"/>
      <c r="CY43" s="696"/>
      <c r="CZ43" s="664">
        <v>0.5</v>
      </c>
      <c r="DA43" s="693"/>
      <c r="DB43" s="693"/>
      <c r="DC43" s="697"/>
      <c r="DD43" s="668">
        <v>141860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8309173</v>
      </c>
      <c r="CS44" s="660"/>
      <c r="CT44" s="660"/>
      <c r="CU44" s="660"/>
      <c r="CV44" s="660"/>
      <c r="CW44" s="660"/>
      <c r="CX44" s="660"/>
      <c r="CY44" s="661"/>
      <c r="CZ44" s="664">
        <v>21.6</v>
      </c>
      <c r="DA44" s="665"/>
      <c r="DB44" s="665"/>
      <c r="DC44" s="760"/>
      <c r="DD44" s="668">
        <v>1166209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3941992</v>
      </c>
      <c r="CS45" s="695"/>
      <c r="CT45" s="695"/>
      <c r="CU45" s="695"/>
      <c r="CV45" s="695"/>
      <c r="CW45" s="695"/>
      <c r="CX45" s="695"/>
      <c r="CY45" s="696"/>
      <c r="CZ45" s="664">
        <v>10.3</v>
      </c>
      <c r="DA45" s="693"/>
      <c r="DB45" s="693"/>
      <c r="DC45" s="697"/>
      <c r="DD45" s="668">
        <v>76103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4225541</v>
      </c>
      <c r="CS46" s="660"/>
      <c r="CT46" s="660"/>
      <c r="CU46" s="660"/>
      <c r="CV46" s="660"/>
      <c r="CW46" s="660"/>
      <c r="CX46" s="660"/>
      <c r="CY46" s="661"/>
      <c r="CZ46" s="664">
        <v>11</v>
      </c>
      <c r="DA46" s="665"/>
      <c r="DB46" s="665"/>
      <c r="DC46" s="760"/>
      <c r="DD46" s="668">
        <v>1075086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213153</v>
      </c>
      <c r="CS47" s="695"/>
      <c r="CT47" s="695"/>
      <c r="CU47" s="695"/>
      <c r="CV47" s="695"/>
      <c r="CW47" s="695"/>
      <c r="CX47" s="695"/>
      <c r="CY47" s="696"/>
      <c r="CZ47" s="664">
        <v>0.6</v>
      </c>
      <c r="DA47" s="693"/>
      <c r="DB47" s="693"/>
      <c r="DC47" s="697"/>
      <c r="DD47" s="668">
        <v>86435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227</v>
      </c>
      <c r="CS48" s="660"/>
      <c r="CT48" s="660"/>
      <c r="CU48" s="660"/>
      <c r="CV48" s="660"/>
      <c r="CW48" s="660"/>
      <c r="CX48" s="660"/>
      <c r="CY48" s="661"/>
      <c r="CZ48" s="664" t="s">
        <v>121</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38382973</v>
      </c>
      <c r="CS49" s="729"/>
      <c r="CT49" s="729"/>
      <c r="CU49" s="729"/>
      <c r="CV49" s="729"/>
      <c r="CW49" s="729"/>
      <c r="CX49" s="729"/>
      <c r="CY49" s="761"/>
      <c r="CZ49" s="744">
        <v>100</v>
      </c>
      <c r="DA49" s="762"/>
      <c r="DB49" s="762"/>
      <c r="DC49" s="763"/>
      <c r="DD49" s="764">
        <v>23640930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8IMDR8yVHWSdfJBkFnQTRgMfYE+Amb8/d0D9lE8kY0HzQKpLXNNzOeyyiuQL0tTtX7L84BkVE+ykGgBFxEdsg==" saltValue="AywzAnSj2mdLXrUBZfEQ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40526</v>
      </c>
      <c r="R7" s="795"/>
      <c r="S7" s="795"/>
      <c r="T7" s="795"/>
      <c r="U7" s="795"/>
      <c r="V7" s="795">
        <v>38735</v>
      </c>
      <c r="W7" s="795"/>
      <c r="X7" s="795"/>
      <c r="Y7" s="795"/>
      <c r="Z7" s="795"/>
      <c r="AA7" s="795">
        <v>1791</v>
      </c>
      <c r="AB7" s="795"/>
      <c r="AC7" s="795"/>
      <c r="AD7" s="795"/>
      <c r="AE7" s="796"/>
      <c r="AF7" s="797">
        <v>1263</v>
      </c>
      <c r="AG7" s="798"/>
      <c r="AH7" s="798"/>
      <c r="AI7" s="798"/>
      <c r="AJ7" s="799"/>
      <c r="AK7" s="827">
        <v>1562</v>
      </c>
      <c r="AL7" s="828"/>
      <c r="AM7" s="828"/>
      <c r="AN7" s="828"/>
      <c r="AO7" s="828"/>
      <c r="AP7" s="828">
        <v>46985</v>
      </c>
      <c r="AQ7" s="828"/>
      <c r="AR7" s="828"/>
      <c r="AS7" s="828"/>
      <c r="AT7" s="828"/>
      <c r="AU7" s="829"/>
      <c r="AV7" s="829"/>
      <c r="AW7" s="829"/>
      <c r="AX7" s="829"/>
      <c r="AY7" s="830"/>
      <c r="AZ7" s="232"/>
      <c r="BA7" s="232"/>
      <c r="BB7" s="232"/>
      <c r="BC7" s="232"/>
      <c r="BD7" s="232"/>
      <c r="BE7" s="233"/>
      <c r="BF7" s="233"/>
      <c r="BG7" s="233"/>
      <c r="BH7" s="233"/>
      <c r="BI7" s="233"/>
      <c r="BJ7" s="233"/>
      <c r="BK7" s="233"/>
      <c r="BL7" s="233"/>
      <c r="BM7" s="233"/>
      <c r="BN7" s="233"/>
      <c r="BO7" s="233"/>
      <c r="BP7" s="233"/>
      <c r="BQ7" s="239">
        <v>1</v>
      </c>
      <c r="BR7" s="240"/>
      <c r="BS7" s="834" t="s">
        <v>572</v>
      </c>
      <c r="BT7" s="835"/>
      <c r="BU7" s="835"/>
      <c r="BV7" s="835"/>
      <c r="BW7" s="835"/>
      <c r="BX7" s="835"/>
      <c r="BY7" s="835"/>
      <c r="BZ7" s="835"/>
      <c r="CA7" s="835"/>
      <c r="CB7" s="835"/>
      <c r="CC7" s="835"/>
      <c r="CD7" s="835"/>
      <c r="CE7" s="835"/>
      <c r="CF7" s="835"/>
      <c r="CG7" s="836"/>
      <c r="CH7" s="824">
        <v>0</v>
      </c>
      <c r="CI7" s="825"/>
      <c r="CJ7" s="825"/>
      <c r="CK7" s="825"/>
      <c r="CL7" s="826"/>
      <c r="CM7" s="824">
        <v>8</v>
      </c>
      <c r="CN7" s="825"/>
      <c r="CO7" s="825"/>
      <c r="CP7" s="825"/>
      <c r="CQ7" s="826"/>
      <c r="CR7" s="824">
        <v>3</v>
      </c>
      <c r="CS7" s="825"/>
      <c r="CT7" s="825"/>
      <c r="CU7" s="825"/>
      <c r="CV7" s="826"/>
      <c r="CW7" s="824" t="s">
        <v>499</v>
      </c>
      <c r="CX7" s="825"/>
      <c r="CY7" s="825"/>
      <c r="CZ7" s="825"/>
      <c r="DA7" s="826"/>
      <c r="DB7" s="824" t="s">
        <v>499</v>
      </c>
      <c r="DC7" s="825"/>
      <c r="DD7" s="825"/>
      <c r="DE7" s="825"/>
      <c r="DF7" s="826"/>
      <c r="DG7" s="824" t="s">
        <v>499</v>
      </c>
      <c r="DH7" s="825"/>
      <c r="DI7" s="825"/>
      <c r="DJ7" s="825"/>
      <c r="DK7" s="826"/>
      <c r="DL7" s="824" t="s">
        <v>499</v>
      </c>
      <c r="DM7" s="825"/>
      <c r="DN7" s="825"/>
      <c r="DO7" s="825"/>
      <c r="DP7" s="826"/>
      <c r="DQ7" s="824" t="s">
        <v>499</v>
      </c>
      <c r="DR7" s="825"/>
      <c r="DS7" s="825"/>
      <c r="DT7" s="825"/>
      <c r="DU7" s="826"/>
      <c r="DV7" s="812"/>
      <c r="DW7" s="813"/>
      <c r="DX7" s="813"/>
      <c r="DY7" s="813"/>
      <c r="DZ7" s="814"/>
      <c r="EA7" s="234"/>
    </row>
    <row r="8" spans="1:131" s="235" customFormat="1" ht="26.25" customHeight="1">
      <c r="A8" s="241">
        <v>2</v>
      </c>
      <c r="B8" s="843"/>
      <c r="C8" s="844"/>
      <c r="D8" s="844"/>
      <c r="E8" s="844"/>
      <c r="F8" s="844"/>
      <c r="G8" s="844"/>
      <c r="H8" s="844"/>
      <c r="I8" s="844"/>
      <c r="J8" s="844"/>
      <c r="K8" s="844"/>
      <c r="L8" s="844"/>
      <c r="M8" s="844"/>
      <c r="N8" s="844"/>
      <c r="O8" s="844"/>
      <c r="P8" s="845"/>
      <c r="Q8" s="846"/>
      <c r="R8" s="815"/>
      <c r="S8" s="815"/>
      <c r="T8" s="815"/>
      <c r="U8" s="815"/>
      <c r="V8" s="815"/>
      <c r="W8" s="815"/>
      <c r="X8" s="815"/>
      <c r="Y8" s="815"/>
      <c r="Z8" s="815"/>
      <c r="AA8" s="815"/>
      <c r="AB8" s="815"/>
      <c r="AC8" s="815"/>
      <c r="AD8" s="815"/>
      <c r="AE8" s="816"/>
      <c r="AF8" s="817"/>
      <c r="AG8" s="818"/>
      <c r="AH8" s="818"/>
      <c r="AI8" s="818"/>
      <c r="AJ8" s="819"/>
      <c r="AK8" s="820"/>
      <c r="AL8" s="821"/>
      <c r="AM8" s="821"/>
      <c r="AN8" s="821"/>
      <c r="AO8" s="821"/>
      <c r="AP8" s="821"/>
      <c r="AQ8" s="821"/>
      <c r="AR8" s="821"/>
      <c r="AS8" s="821"/>
      <c r="AT8" s="821"/>
      <c r="AU8" s="822"/>
      <c r="AV8" s="822"/>
      <c r="AW8" s="822"/>
      <c r="AX8" s="822"/>
      <c r="AY8" s="823"/>
      <c r="AZ8" s="232"/>
      <c r="BA8" s="232"/>
      <c r="BB8" s="232"/>
      <c r="BC8" s="232"/>
      <c r="BD8" s="232"/>
      <c r="BE8" s="233"/>
      <c r="BF8" s="233"/>
      <c r="BG8" s="233"/>
      <c r="BH8" s="233"/>
      <c r="BI8" s="233"/>
      <c r="BJ8" s="233"/>
      <c r="BK8" s="233"/>
      <c r="BL8" s="233"/>
      <c r="BM8" s="233"/>
      <c r="BN8" s="233"/>
      <c r="BO8" s="233"/>
      <c r="BP8" s="233"/>
      <c r="BQ8" s="242">
        <v>2</v>
      </c>
      <c r="BR8" s="243"/>
      <c r="BS8" s="831" t="s">
        <v>573</v>
      </c>
      <c r="BT8" s="832"/>
      <c r="BU8" s="832"/>
      <c r="BV8" s="832"/>
      <c r="BW8" s="832"/>
      <c r="BX8" s="832"/>
      <c r="BY8" s="832"/>
      <c r="BZ8" s="832"/>
      <c r="CA8" s="832"/>
      <c r="CB8" s="832"/>
      <c r="CC8" s="832"/>
      <c r="CD8" s="832"/>
      <c r="CE8" s="832"/>
      <c r="CF8" s="832"/>
      <c r="CG8" s="833"/>
      <c r="CH8" s="837">
        <v>-23</v>
      </c>
      <c r="CI8" s="838"/>
      <c r="CJ8" s="838"/>
      <c r="CK8" s="838"/>
      <c r="CL8" s="839"/>
      <c r="CM8" s="837">
        <v>231</v>
      </c>
      <c r="CN8" s="838"/>
      <c r="CO8" s="838"/>
      <c r="CP8" s="838"/>
      <c r="CQ8" s="839"/>
      <c r="CR8" s="837">
        <v>31</v>
      </c>
      <c r="CS8" s="838"/>
      <c r="CT8" s="838"/>
      <c r="CU8" s="838"/>
      <c r="CV8" s="839"/>
      <c r="CW8" s="837">
        <v>0</v>
      </c>
      <c r="CX8" s="838"/>
      <c r="CY8" s="838"/>
      <c r="CZ8" s="838"/>
      <c r="DA8" s="839"/>
      <c r="DB8" s="837" t="s">
        <v>499</v>
      </c>
      <c r="DC8" s="838"/>
      <c r="DD8" s="838"/>
      <c r="DE8" s="838"/>
      <c r="DF8" s="839"/>
      <c r="DG8" s="837" t="s">
        <v>499</v>
      </c>
      <c r="DH8" s="838"/>
      <c r="DI8" s="838"/>
      <c r="DJ8" s="838"/>
      <c r="DK8" s="839"/>
      <c r="DL8" s="837" t="s">
        <v>499</v>
      </c>
      <c r="DM8" s="838"/>
      <c r="DN8" s="838"/>
      <c r="DO8" s="838"/>
      <c r="DP8" s="839"/>
      <c r="DQ8" s="837" t="s">
        <v>499</v>
      </c>
      <c r="DR8" s="838"/>
      <c r="DS8" s="838"/>
      <c r="DT8" s="838"/>
      <c r="DU8" s="839"/>
      <c r="DV8" s="840"/>
      <c r="DW8" s="841"/>
      <c r="DX8" s="841"/>
      <c r="DY8" s="841"/>
      <c r="DZ8" s="842"/>
      <c r="EA8" s="234"/>
    </row>
    <row r="9" spans="1:131" s="235" customFormat="1" ht="26.25" customHeight="1">
      <c r="A9" s="241">
        <v>3</v>
      </c>
      <c r="B9" s="843"/>
      <c r="C9" s="844"/>
      <c r="D9" s="844"/>
      <c r="E9" s="844"/>
      <c r="F9" s="844"/>
      <c r="G9" s="844"/>
      <c r="H9" s="844"/>
      <c r="I9" s="844"/>
      <c r="J9" s="844"/>
      <c r="K9" s="844"/>
      <c r="L9" s="844"/>
      <c r="M9" s="844"/>
      <c r="N9" s="844"/>
      <c r="O9" s="844"/>
      <c r="P9" s="845"/>
      <c r="Q9" s="846"/>
      <c r="R9" s="815"/>
      <c r="S9" s="815"/>
      <c r="T9" s="815"/>
      <c r="U9" s="815"/>
      <c r="V9" s="815"/>
      <c r="W9" s="815"/>
      <c r="X9" s="815"/>
      <c r="Y9" s="815"/>
      <c r="Z9" s="815"/>
      <c r="AA9" s="815"/>
      <c r="AB9" s="815"/>
      <c r="AC9" s="815"/>
      <c r="AD9" s="815"/>
      <c r="AE9" s="816"/>
      <c r="AF9" s="817"/>
      <c r="AG9" s="818"/>
      <c r="AH9" s="818"/>
      <c r="AI9" s="818"/>
      <c r="AJ9" s="819"/>
      <c r="AK9" s="820"/>
      <c r="AL9" s="821"/>
      <c r="AM9" s="821"/>
      <c r="AN9" s="821"/>
      <c r="AO9" s="821"/>
      <c r="AP9" s="821"/>
      <c r="AQ9" s="821"/>
      <c r="AR9" s="821"/>
      <c r="AS9" s="821"/>
      <c r="AT9" s="821"/>
      <c r="AU9" s="822"/>
      <c r="AV9" s="822"/>
      <c r="AW9" s="822"/>
      <c r="AX9" s="822"/>
      <c r="AY9" s="823"/>
      <c r="AZ9" s="232"/>
      <c r="BA9" s="232"/>
      <c r="BB9" s="232"/>
      <c r="BC9" s="232"/>
      <c r="BD9" s="232"/>
      <c r="BE9" s="233"/>
      <c r="BF9" s="233"/>
      <c r="BG9" s="233"/>
      <c r="BH9" s="233"/>
      <c r="BI9" s="233"/>
      <c r="BJ9" s="233"/>
      <c r="BK9" s="233"/>
      <c r="BL9" s="233"/>
      <c r="BM9" s="233"/>
      <c r="BN9" s="233"/>
      <c r="BO9" s="233"/>
      <c r="BP9" s="233"/>
      <c r="BQ9" s="242">
        <v>3</v>
      </c>
      <c r="BR9" s="243"/>
      <c r="BS9" s="831" t="s">
        <v>574</v>
      </c>
      <c r="BT9" s="832"/>
      <c r="BU9" s="832"/>
      <c r="BV9" s="832"/>
      <c r="BW9" s="832"/>
      <c r="BX9" s="832"/>
      <c r="BY9" s="832"/>
      <c r="BZ9" s="832"/>
      <c r="CA9" s="832"/>
      <c r="CB9" s="832"/>
      <c r="CC9" s="832"/>
      <c r="CD9" s="832"/>
      <c r="CE9" s="832"/>
      <c r="CF9" s="832"/>
      <c r="CG9" s="833"/>
      <c r="CH9" s="837">
        <v>5</v>
      </c>
      <c r="CI9" s="838"/>
      <c r="CJ9" s="838"/>
      <c r="CK9" s="838"/>
      <c r="CL9" s="839"/>
      <c r="CM9" s="837">
        <v>89</v>
      </c>
      <c r="CN9" s="838"/>
      <c r="CO9" s="838"/>
      <c r="CP9" s="838"/>
      <c r="CQ9" s="839"/>
      <c r="CR9" s="837">
        <v>20</v>
      </c>
      <c r="CS9" s="838"/>
      <c r="CT9" s="838"/>
      <c r="CU9" s="838"/>
      <c r="CV9" s="839"/>
      <c r="CW9" s="837" t="s">
        <v>499</v>
      </c>
      <c r="CX9" s="838"/>
      <c r="CY9" s="838"/>
      <c r="CZ9" s="838"/>
      <c r="DA9" s="839"/>
      <c r="DB9" s="837" t="s">
        <v>499</v>
      </c>
      <c r="DC9" s="838"/>
      <c r="DD9" s="838"/>
      <c r="DE9" s="838"/>
      <c r="DF9" s="839"/>
      <c r="DG9" s="837" t="s">
        <v>499</v>
      </c>
      <c r="DH9" s="838"/>
      <c r="DI9" s="838"/>
      <c r="DJ9" s="838"/>
      <c r="DK9" s="839"/>
      <c r="DL9" s="837" t="s">
        <v>499</v>
      </c>
      <c r="DM9" s="838"/>
      <c r="DN9" s="838"/>
      <c r="DO9" s="838"/>
      <c r="DP9" s="839"/>
      <c r="DQ9" s="837" t="s">
        <v>499</v>
      </c>
      <c r="DR9" s="838"/>
      <c r="DS9" s="838"/>
      <c r="DT9" s="838"/>
      <c r="DU9" s="839"/>
      <c r="DV9" s="840"/>
      <c r="DW9" s="841"/>
      <c r="DX9" s="841"/>
      <c r="DY9" s="841"/>
      <c r="DZ9" s="842"/>
      <c r="EA9" s="234"/>
    </row>
    <row r="10" spans="1:131" s="235" customFormat="1" ht="26.25" customHeight="1">
      <c r="A10" s="241">
        <v>4</v>
      </c>
      <c r="B10" s="843"/>
      <c r="C10" s="844"/>
      <c r="D10" s="844"/>
      <c r="E10" s="844"/>
      <c r="F10" s="844"/>
      <c r="G10" s="844"/>
      <c r="H10" s="844"/>
      <c r="I10" s="844"/>
      <c r="J10" s="844"/>
      <c r="K10" s="844"/>
      <c r="L10" s="844"/>
      <c r="M10" s="844"/>
      <c r="N10" s="844"/>
      <c r="O10" s="844"/>
      <c r="P10" s="845"/>
      <c r="Q10" s="846"/>
      <c r="R10" s="815"/>
      <c r="S10" s="815"/>
      <c r="T10" s="815"/>
      <c r="U10" s="815"/>
      <c r="V10" s="815"/>
      <c r="W10" s="815"/>
      <c r="X10" s="815"/>
      <c r="Y10" s="815"/>
      <c r="Z10" s="815"/>
      <c r="AA10" s="815"/>
      <c r="AB10" s="815"/>
      <c r="AC10" s="815"/>
      <c r="AD10" s="815"/>
      <c r="AE10" s="816"/>
      <c r="AF10" s="817"/>
      <c r="AG10" s="818"/>
      <c r="AH10" s="818"/>
      <c r="AI10" s="818"/>
      <c r="AJ10" s="819"/>
      <c r="AK10" s="820"/>
      <c r="AL10" s="821"/>
      <c r="AM10" s="821"/>
      <c r="AN10" s="821"/>
      <c r="AO10" s="821"/>
      <c r="AP10" s="821"/>
      <c r="AQ10" s="821"/>
      <c r="AR10" s="821"/>
      <c r="AS10" s="821"/>
      <c r="AT10" s="821"/>
      <c r="AU10" s="822"/>
      <c r="AV10" s="822"/>
      <c r="AW10" s="822"/>
      <c r="AX10" s="822"/>
      <c r="AY10" s="823"/>
      <c r="AZ10" s="232"/>
      <c r="BA10" s="232"/>
      <c r="BB10" s="232"/>
      <c r="BC10" s="232"/>
      <c r="BD10" s="232"/>
      <c r="BE10" s="233"/>
      <c r="BF10" s="233"/>
      <c r="BG10" s="233"/>
      <c r="BH10" s="233"/>
      <c r="BI10" s="233"/>
      <c r="BJ10" s="233"/>
      <c r="BK10" s="233"/>
      <c r="BL10" s="233"/>
      <c r="BM10" s="233"/>
      <c r="BN10" s="233"/>
      <c r="BO10" s="233"/>
      <c r="BP10" s="233"/>
      <c r="BQ10" s="242">
        <v>4</v>
      </c>
      <c r="BR10" s="243"/>
      <c r="BS10" s="831" t="s">
        <v>575</v>
      </c>
      <c r="BT10" s="832"/>
      <c r="BU10" s="832"/>
      <c r="BV10" s="832"/>
      <c r="BW10" s="832"/>
      <c r="BX10" s="832"/>
      <c r="BY10" s="832"/>
      <c r="BZ10" s="832"/>
      <c r="CA10" s="832"/>
      <c r="CB10" s="832"/>
      <c r="CC10" s="832"/>
      <c r="CD10" s="832"/>
      <c r="CE10" s="832"/>
      <c r="CF10" s="832"/>
      <c r="CG10" s="833"/>
      <c r="CH10" s="837">
        <v>-30</v>
      </c>
      <c r="CI10" s="838"/>
      <c r="CJ10" s="838"/>
      <c r="CK10" s="838"/>
      <c r="CL10" s="839"/>
      <c r="CM10" s="837">
        <v>866</v>
      </c>
      <c r="CN10" s="838"/>
      <c r="CO10" s="838"/>
      <c r="CP10" s="838"/>
      <c r="CQ10" s="839"/>
      <c r="CR10" s="837">
        <v>407</v>
      </c>
      <c r="CS10" s="838"/>
      <c r="CT10" s="838"/>
      <c r="CU10" s="838"/>
      <c r="CV10" s="839"/>
      <c r="CW10" s="837">
        <v>23</v>
      </c>
      <c r="CX10" s="838"/>
      <c r="CY10" s="838"/>
      <c r="CZ10" s="838"/>
      <c r="DA10" s="839"/>
      <c r="DB10" s="837" t="s">
        <v>499</v>
      </c>
      <c r="DC10" s="838"/>
      <c r="DD10" s="838"/>
      <c r="DE10" s="838"/>
      <c r="DF10" s="839"/>
      <c r="DG10" s="837" t="s">
        <v>499</v>
      </c>
      <c r="DH10" s="838"/>
      <c r="DI10" s="838"/>
      <c r="DJ10" s="838"/>
      <c r="DK10" s="839"/>
      <c r="DL10" s="837" t="s">
        <v>499</v>
      </c>
      <c r="DM10" s="838"/>
      <c r="DN10" s="838"/>
      <c r="DO10" s="838"/>
      <c r="DP10" s="839"/>
      <c r="DQ10" s="837" t="s">
        <v>499</v>
      </c>
      <c r="DR10" s="838"/>
      <c r="DS10" s="838"/>
      <c r="DT10" s="838"/>
      <c r="DU10" s="839"/>
      <c r="DV10" s="840"/>
      <c r="DW10" s="841"/>
      <c r="DX10" s="841"/>
      <c r="DY10" s="841"/>
      <c r="DZ10" s="842"/>
      <c r="EA10" s="234"/>
    </row>
    <row r="11" spans="1:131" s="235" customFormat="1" ht="26.25" customHeight="1">
      <c r="A11" s="241">
        <v>5</v>
      </c>
      <c r="B11" s="843"/>
      <c r="C11" s="844"/>
      <c r="D11" s="844"/>
      <c r="E11" s="844"/>
      <c r="F11" s="844"/>
      <c r="G11" s="844"/>
      <c r="H11" s="844"/>
      <c r="I11" s="844"/>
      <c r="J11" s="844"/>
      <c r="K11" s="844"/>
      <c r="L11" s="844"/>
      <c r="M11" s="844"/>
      <c r="N11" s="844"/>
      <c r="O11" s="844"/>
      <c r="P11" s="845"/>
      <c r="Q11" s="846"/>
      <c r="R11" s="815"/>
      <c r="S11" s="815"/>
      <c r="T11" s="815"/>
      <c r="U11" s="815"/>
      <c r="V11" s="815"/>
      <c r="W11" s="815"/>
      <c r="X11" s="815"/>
      <c r="Y11" s="815"/>
      <c r="Z11" s="815"/>
      <c r="AA11" s="815"/>
      <c r="AB11" s="815"/>
      <c r="AC11" s="815"/>
      <c r="AD11" s="815"/>
      <c r="AE11" s="816"/>
      <c r="AF11" s="817"/>
      <c r="AG11" s="818"/>
      <c r="AH11" s="818"/>
      <c r="AI11" s="818"/>
      <c r="AJ11" s="819"/>
      <c r="AK11" s="820"/>
      <c r="AL11" s="821"/>
      <c r="AM11" s="821"/>
      <c r="AN11" s="821"/>
      <c r="AO11" s="821"/>
      <c r="AP11" s="821"/>
      <c r="AQ11" s="821"/>
      <c r="AR11" s="821"/>
      <c r="AS11" s="821"/>
      <c r="AT11" s="821"/>
      <c r="AU11" s="822"/>
      <c r="AV11" s="822"/>
      <c r="AW11" s="822"/>
      <c r="AX11" s="822"/>
      <c r="AY11" s="823"/>
      <c r="AZ11" s="232"/>
      <c r="BA11" s="232"/>
      <c r="BB11" s="232"/>
      <c r="BC11" s="232"/>
      <c r="BD11" s="232"/>
      <c r="BE11" s="233"/>
      <c r="BF11" s="233"/>
      <c r="BG11" s="233"/>
      <c r="BH11" s="233"/>
      <c r="BI11" s="233"/>
      <c r="BJ11" s="233"/>
      <c r="BK11" s="233"/>
      <c r="BL11" s="233"/>
      <c r="BM11" s="233"/>
      <c r="BN11" s="233"/>
      <c r="BO11" s="233"/>
      <c r="BP11" s="233"/>
      <c r="BQ11" s="242">
        <v>5</v>
      </c>
      <c r="BR11" s="243"/>
      <c r="BS11" s="831" t="s">
        <v>576</v>
      </c>
      <c r="BT11" s="832"/>
      <c r="BU11" s="832"/>
      <c r="BV11" s="832"/>
      <c r="BW11" s="832"/>
      <c r="BX11" s="832"/>
      <c r="BY11" s="832"/>
      <c r="BZ11" s="832"/>
      <c r="CA11" s="832"/>
      <c r="CB11" s="832"/>
      <c r="CC11" s="832"/>
      <c r="CD11" s="832"/>
      <c r="CE11" s="832"/>
      <c r="CF11" s="832"/>
      <c r="CG11" s="833"/>
      <c r="CH11" s="837">
        <v>1</v>
      </c>
      <c r="CI11" s="838"/>
      <c r="CJ11" s="838"/>
      <c r="CK11" s="838"/>
      <c r="CL11" s="839"/>
      <c r="CM11" s="837">
        <v>48</v>
      </c>
      <c r="CN11" s="838"/>
      <c r="CO11" s="838"/>
      <c r="CP11" s="838"/>
      <c r="CQ11" s="839"/>
      <c r="CR11" s="837">
        <v>17</v>
      </c>
      <c r="CS11" s="838"/>
      <c r="CT11" s="838"/>
      <c r="CU11" s="838"/>
      <c r="CV11" s="839"/>
      <c r="CW11" s="837" t="s">
        <v>499</v>
      </c>
      <c r="CX11" s="838"/>
      <c r="CY11" s="838"/>
      <c r="CZ11" s="838"/>
      <c r="DA11" s="839"/>
      <c r="DB11" s="837" t="s">
        <v>499</v>
      </c>
      <c r="DC11" s="838"/>
      <c r="DD11" s="838"/>
      <c r="DE11" s="838"/>
      <c r="DF11" s="839"/>
      <c r="DG11" s="837" t="s">
        <v>499</v>
      </c>
      <c r="DH11" s="838"/>
      <c r="DI11" s="838"/>
      <c r="DJ11" s="838"/>
      <c r="DK11" s="839"/>
      <c r="DL11" s="837" t="s">
        <v>499</v>
      </c>
      <c r="DM11" s="838"/>
      <c r="DN11" s="838"/>
      <c r="DO11" s="838"/>
      <c r="DP11" s="839"/>
      <c r="DQ11" s="837" t="s">
        <v>499</v>
      </c>
      <c r="DR11" s="838"/>
      <c r="DS11" s="838"/>
      <c r="DT11" s="838"/>
      <c r="DU11" s="839"/>
      <c r="DV11" s="840"/>
      <c r="DW11" s="841"/>
      <c r="DX11" s="841"/>
      <c r="DY11" s="841"/>
      <c r="DZ11" s="842"/>
      <c r="EA11" s="234"/>
    </row>
    <row r="12" spans="1:131" s="235" customFormat="1" ht="26.25" customHeight="1">
      <c r="A12" s="241">
        <v>6</v>
      </c>
      <c r="B12" s="843"/>
      <c r="C12" s="844"/>
      <c r="D12" s="844"/>
      <c r="E12" s="844"/>
      <c r="F12" s="844"/>
      <c r="G12" s="844"/>
      <c r="H12" s="844"/>
      <c r="I12" s="844"/>
      <c r="J12" s="844"/>
      <c r="K12" s="844"/>
      <c r="L12" s="844"/>
      <c r="M12" s="844"/>
      <c r="N12" s="844"/>
      <c r="O12" s="844"/>
      <c r="P12" s="845"/>
      <c r="Q12" s="846"/>
      <c r="R12" s="815"/>
      <c r="S12" s="815"/>
      <c r="T12" s="815"/>
      <c r="U12" s="815"/>
      <c r="V12" s="815"/>
      <c r="W12" s="815"/>
      <c r="X12" s="815"/>
      <c r="Y12" s="815"/>
      <c r="Z12" s="815"/>
      <c r="AA12" s="815"/>
      <c r="AB12" s="815"/>
      <c r="AC12" s="815"/>
      <c r="AD12" s="815"/>
      <c r="AE12" s="816"/>
      <c r="AF12" s="817"/>
      <c r="AG12" s="818"/>
      <c r="AH12" s="818"/>
      <c r="AI12" s="818"/>
      <c r="AJ12" s="819"/>
      <c r="AK12" s="820"/>
      <c r="AL12" s="821"/>
      <c r="AM12" s="821"/>
      <c r="AN12" s="821"/>
      <c r="AO12" s="821"/>
      <c r="AP12" s="821"/>
      <c r="AQ12" s="821"/>
      <c r="AR12" s="821"/>
      <c r="AS12" s="821"/>
      <c r="AT12" s="821"/>
      <c r="AU12" s="822"/>
      <c r="AV12" s="822"/>
      <c r="AW12" s="822"/>
      <c r="AX12" s="822"/>
      <c r="AY12" s="823"/>
      <c r="AZ12" s="232"/>
      <c r="BA12" s="232"/>
      <c r="BB12" s="232"/>
      <c r="BC12" s="232"/>
      <c r="BD12" s="232"/>
      <c r="BE12" s="233"/>
      <c r="BF12" s="233"/>
      <c r="BG12" s="233"/>
      <c r="BH12" s="233"/>
      <c r="BI12" s="233"/>
      <c r="BJ12" s="233"/>
      <c r="BK12" s="233"/>
      <c r="BL12" s="233"/>
      <c r="BM12" s="233"/>
      <c r="BN12" s="233"/>
      <c r="BO12" s="233"/>
      <c r="BP12" s="233"/>
      <c r="BQ12" s="242">
        <v>6</v>
      </c>
      <c r="BR12" s="243"/>
      <c r="BS12" s="831" t="s">
        <v>577</v>
      </c>
      <c r="BT12" s="832"/>
      <c r="BU12" s="832"/>
      <c r="BV12" s="832"/>
      <c r="BW12" s="832"/>
      <c r="BX12" s="832"/>
      <c r="BY12" s="832"/>
      <c r="BZ12" s="832"/>
      <c r="CA12" s="832"/>
      <c r="CB12" s="832"/>
      <c r="CC12" s="832"/>
      <c r="CD12" s="832"/>
      <c r="CE12" s="832"/>
      <c r="CF12" s="832"/>
      <c r="CG12" s="833"/>
      <c r="CH12" s="837">
        <v>6</v>
      </c>
      <c r="CI12" s="838"/>
      <c r="CJ12" s="838"/>
      <c r="CK12" s="838"/>
      <c r="CL12" s="839"/>
      <c r="CM12" s="837">
        <v>45</v>
      </c>
      <c r="CN12" s="838"/>
      <c r="CO12" s="838"/>
      <c r="CP12" s="838"/>
      <c r="CQ12" s="839"/>
      <c r="CR12" s="837">
        <v>30</v>
      </c>
      <c r="CS12" s="838"/>
      <c r="CT12" s="838"/>
      <c r="CU12" s="838"/>
      <c r="CV12" s="839"/>
      <c r="CW12" s="837" t="s">
        <v>499</v>
      </c>
      <c r="CX12" s="838"/>
      <c r="CY12" s="838"/>
      <c r="CZ12" s="838"/>
      <c r="DA12" s="839"/>
      <c r="DB12" s="837" t="s">
        <v>499</v>
      </c>
      <c r="DC12" s="838"/>
      <c r="DD12" s="838"/>
      <c r="DE12" s="838"/>
      <c r="DF12" s="839"/>
      <c r="DG12" s="837" t="s">
        <v>499</v>
      </c>
      <c r="DH12" s="838"/>
      <c r="DI12" s="838"/>
      <c r="DJ12" s="838"/>
      <c r="DK12" s="839"/>
      <c r="DL12" s="837" t="s">
        <v>499</v>
      </c>
      <c r="DM12" s="838"/>
      <c r="DN12" s="838"/>
      <c r="DO12" s="838"/>
      <c r="DP12" s="839"/>
      <c r="DQ12" s="837" t="s">
        <v>499</v>
      </c>
      <c r="DR12" s="838"/>
      <c r="DS12" s="838"/>
      <c r="DT12" s="838"/>
      <c r="DU12" s="839"/>
      <c r="DV12" s="840"/>
      <c r="DW12" s="841"/>
      <c r="DX12" s="841"/>
      <c r="DY12" s="841"/>
      <c r="DZ12" s="842"/>
      <c r="EA12" s="234"/>
    </row>
    <row r="13" spans="1:131" s="235" customFormat="1" ht="26.25" customHeight="1">
      <c r="A13" s="241">
        <v>7</v>
      </c>
      <c r="B13" s="843"/>
      <c r="C13" s="844"/>
      <c r="D13" s="844"/>
      <c r="E13" s="844"/>
      <c r="F13" s="844"/>
      <c r="G13" s="844"/>
      <c r="H13" s="844"/>
      <c r="I13" s="844"/>
      <c r="J13" s="844"/>
      <c r="K13" s="844"/>
      <c r="L13" s="844"/>
      <c r="M13" s="844"/>
      <c r="N13" s="844"/>
      <c r="O13" s="844"/>
      <c r="P13" s="845"/>
      <c r="Q13" s="846"/>
      <c r="R13" s="815"/>
      <c r="S13" s="815"/>
      <c r="T13" s="815"/>
      <c r="U13" s="815"/>
      <c r="V13" s="815"/>
      <c r="W13" s="815"/>
      <c r="X13" s="815"/>
      <c r="Y13" s="815"/>
      <c r="Z13" s="815"/>
      <c r="AA13" s="815"/>
      <c r="AB13" s="815"/>
      <c r="AC13" s="815"/>
      <c r="AD13" s="815"/>
      <c r="AE13" s="816"/>
      <c r="AF13" s="817"/>
      <c r="AG13" s="818"/>
      <c r="AH13" s="818"/>
      <c r="AI13" s="818"/>
      <c r="AJ13" s="819"/>
      <c r="AK13" s="820"/>
      <c r="AL13" s="821"/>
      <c r="AM13" s="821"/>
      <c r="AN13" s="821"/>
      <c r="AO13" s="821"/>
      <c r="AP13" s="821"/>
      <c r="AQ13" s="821"/>
      <c r="AR13" s="821"/>
      <c r="AS13" s="821"/>
      <c r="AT13" s="821"/>
      <c r="AU13" s="822"/>
      <c r="AV13" s="822"/>
      <c r="AW13" s="822"/>
      <c r="AX13" s="822"/>
      <c r="AY13" s="823"/>
      <c r="AZ13" s="232"/>
      <c r="BA13" s="232"/>
      <c r="BB13" s="232"/>
      <c r="BC13" s="232"/>
      <c r="BD13" s="232"/>
      <c r="BE13" s="233"/>
      <c r="BF13" s="233"/>
      <c r="BG13" s="233"/>
      <c r="BH13" s="233"/>
      <c r="BI13" s="233"/>
      <c r="BJ13" s="233"/>
      <c r="BK13" s="233"/>
      <c r="BL13" s="233"/>
      <c r="BM13" s="233"/>
      <c r="BN13" s="233"/>
      <c r="BO13" s="233"/>
      <c r="BP13" s="233"/>
      <c r="BQ13" s="242">
        <v>7</v>
      </c>
      <c r="BR13" s="243"/>
      <c r="BS13" s="831" t="s">
        <v>578</v>
      </c>
      <c r="BT13" s="832"/>
      <c r="BU13" s="832"/>
      <c r="BV13" s="832"/>
      <c r="BW13" s="832"/>
      <c r="BX13" s="832"/>
      <c r="BY13" s="832"/>
      <c r="BZ13" s="832"/>
      <c r="CA13" s="832"/>
      <c r="CB13" s="832"/>
      <c r="CC13" s="832"/>
      <c r="CD13" s="832"/>
      <c r="CE13" s="832"/>
      <c r="CF13" s="832"/>
      <c r="CG13" s="833"/>
      <c r="CH13" s="837">
        <v>-6</v>
      </c>
      <c r="CI13" s="838"/>
      <c r="CJ13" s="838"/>
      <c r="CK13" s="838"/>
      <c r="CL13" s="839"/>
      <c r="CM13" s="837">
        <v>59</v>
      </c>
      <c r="CN13" s="838"/>
      <c r="CO13" s="838"/>
      <c r="CP13" s="838"/>
      <c r="CQ13" s="839"/>
      <c r="CR13" s="837">
        <v>43</v>
      </c>
      <c r="CS13" s="838"/>
      <c r="CT13" s="838"/>
      <c r="CU13" s="838"/>
      <c r="CV13" s="839"/>
      <c r="CW13" s="837">
        <v>8</v>
      </c>
      <c r="CX13" s="838"/>
      <c r="CY13" s="838"/>
      <c r="CZ13" s="838"/>
      <c r="DA13" s="839"/>
      <c r="DB13" s="837" t="s">
        <v>499</v>
      </c>
      <c r="DC13" s="838"/>
      <c r="DD13" s="838"/>
      <c r="DE13" s="838"/>
      <c r="DF13" s="839"/>
      <c r="DG13" s="837" t="s">
        <v>499</v>
      </c>
      <c r="DH13" s="838"/>
      <c r="DI13" s="838"/>
      <c r="DJ13" s="838"/>
      <c r="DK13" s="839"/>
      <c r="DL13" s="837" t="s">
        <v>499</v>
      </c>
      <c r="DM13" s="838"/>
      <c r="DN13" s="838"/>
      <c r="DO13" s="838"/>
      <c r="DP13" s="839"/>
      <c r="DQ13" s="837" t="s">
        <v>499</v>
      </c>
      <c r="DR13" s="838"/>
      <c r="DS13" s="838"/>
      <c r="DT13" s="838"/>
      <c r="DU13" s="839"/>
      <c r="DV13" s="840"/>
      <c r="DW13" s="841"/>
      <c r="DX13" s="841"/>
      <c r="DY13" s="841"/>
      <c r="DZ13" s="842"/>
      <c r="EA13" s="234"/>
    </row>
    <row r="14" spans="1:131" s="235" customFormat="1" ht="26.25" customHeight="1">
      <c r="A14" s="241">
        <v>8</v>
      </c>
      <c r="B14" s="843"/>
      <c r="C14" s="844"/>
      <c r="D14" s="844"/>
      <c r="E14" s="844"/>
      <c r="F14" s="844"/>
      <c r="G14" s="844"/>
      <c r="H14" s="844"/>
      <c r="I14" s="844"/>
      <c r="J14" s="844"/>
      <c r="K14" s="844"/>
      <c r="L14" s="844"/>
      <c r="M14" s="844"/>
      <c r="N14" s="844"/>
      <c r="O14" s="844"/>
      <c r="P14" s="845"/>
      <c r="Q14" s="846"/>
      <c r="R14" s="815"/>
      <c r="S14" s="815"/>
      <c r="T14" s="815"/>
      <c r="U14" s="815"/>
      <c r="V14" s="815"/>
      <c r="W14" s="815"/>
      <c r="X14" s="815"/>
      <c r="Y14" s="815"/>
      <c r="Z14" s="815"/>
      <c r="AA14" s="815"/>
      <c r="AB14" s="815"/>
      <c r="AC14" s="815"/>
      <c r="AD14" s="815"/>
      <c r="AE14" s="816"/>
      <c r="AF14" s="817"/>
      <c r="AG14" s="818"/>
      <c r="AH14" s="818"/>
      <c r="AI14" s="818"/>
      <c r="AJ14" s="819"/>
      <c r="AK14" s="820"/>
      <c r="AL14" s="821"/>
      <c r="AM14" s="821"/>
      <c r="AN14" s="821"/>
      <c r="AO14" s="821"/>
      <c r="AP14" s="821"/>
      <c r="AQ14" s="821"/>
      <c r="AR14" s="821"/>
      <c r="AS14" s="821"/>
      <c r="AT14" s="821"/>
      <c r="AU14" s="822"/>
      <c r="AV14" s="822"/>
      <c r="AW14" s="822"/>
      <c r="AX14" s="822"/>
      <c r="AY14" s="823"/>
      <c r="AZ14" s="232"/>
      <c r="BA14" s="232"/>
      <c r="BB14" s="232"/>
      <c r="BC14" s="232"/>
      <c r="BD14" s="232"/>
      <c r="BE14" s="233"/>
      <c r="BF14" s="233"/>
      <c r="BG14" s="233"/>
      <c r="BH14" s="233"/>
      <c r="BI14" s="233"/>
      <c r="BJ14" s="233"/>
      <c r="BK14" s="233"/>
      <c r="BL14" s="233"/>
      <c r="BM14" s="233"/>
      <c r="BN14" s="233"/>
      <c r="BO14" s="233"/>
      <c r="BP14" s="233"/>
      <c r="BQ14" s="242">
        <v>8</v>
      </c>
      <c r="BR14" s="243"/>
      <c r="BS14" s="831" t="s">
        <v>579</v>
      </c>
      <c r="BT14" s="832"/>
      <c r="BU14" s="832"/>
      <c r="BV14" s="832"/>
      <c r="BW14" s="832"/>
      <c r="BX14" s="832"/>
      <c r="BY14" s="832"/>
      <c r="BZ14" s="832"/>
      <c r="CA14" s="832"/>
      <c r="CB14" s="832"/>
      <c r="CC14" s="832"/>
      <c r="CD14" s="832"/>
      <c r="CE14" s="832"/>
      <c r="CF14" s="832"/>
      <c r="CG14" s="833"/>
      <c r="CH14" s="837">
        <v>1</v>
      </c>
      <c r="CI14" s="838"/>
      <c r="CJ14" s="838"/>
      <c r="CK14" s="838"/>
      <c r="CL14" s="839"/>
      <c r="CM14" s="837">
        <v>1</v>
      </c>
      <c r="CN14" s="838"/>
      <c r="CO14" s="838"/>
      <c r="CP14" s="838"/>
      <c r="CQ14" s="839"/>
      <c r="CR14" s="837">
        <v>23</v>
      </c>
      <c r="CS14" s="838"/>
      <c r="CT14" s="838"/>
      <c r="CU14" s="838"/>
      <c r="CV14" s="839"/>
      <c r="CW14" s="837" t="s">
        <v>499</v>
      </c>
      <c r="CX14" s="838"/>
      <c r="CY14" s="838"/>
      <c r="CZ14" s="838"/>
      <c r="DA14" s="839"/>
      <c r="DB14" s="837" t="s">
        <v>499</v>
      </c>
      <c r="DC14" s="838"/>
      <c r="DD14" s="838"/>
      <c r="DE14" s="838"/>
      <c r="DF14" s="839"/>
      <c r="DG14" s="837" t="s">
        <v>499</v>
      </c>
      <c r="DH14" s="838"/>
      <c r="DI14" s="838"/>
      <c r="DJ14" s="838"/>
      <c r="DK14" s="839"/>
      <c r="DL14" s="837" t="s">
        <v>499</v>
      </c>
      <c r="DM14" s="838"/>
      <c r="DN14" s="838"/>
      <c r="DO14" s="838"/>
      <c r="DP14" s="839"/>
      <c r="DQ14" s="837" t="s">
        <v>499</v>
      </c>
      <c r="DR14" s="838"/>
      <c r="DS14" s="838"/>
      <c r="DT14" s="838"/>
      <c r="DU14" s="839"/>
      <c r="DV14" s="840"/>
      <c r="DW14" s="841"/>
      <c r="DX14" s="841"/>
      <c r="DY14" s="841"/>
      <c r="DZ14" s="842"/>
      <c r="EA14" s="234"/>
    </row>
    <row r="15" spans="1:131" s="235" customFormat="1" ht="26.25" customHeight="1">
      <c r="A15" s="241">
        <v>9</v>
      </c>
      <c r="B15" s="843"/>
      <c r="C15" s="844"/>
      <c r="D15" s="844"/>
      <c r="E15" s="844"/>
      <c r="F15" s="844"/>
      <c r="G15" s="844"/>
      <c r="H15" s="844"/>
      <c r="I15" s="844"/>
      <c r="J15" s="844"/>
      <c r="K15" s="844"/>
      <c r="L15" s="844"/>
      <c r="M15" s="844"/>
      <c r="N15" s="844"/>
      <c r="O15" s="844"/>
      <c r="P15" s="845"/>
      <c r="Q15" s="846"/>
      <c r="R15" s="815"/>
      <c r="S15" s="815"/>
      <c r="T15" s="815"/>
      <c r="U15" s="815"/>
      <c r="V15" s="815"/>
      <c r="W15" s="815"/>
      <c r="X15" s="815"/>
      <c r="Y15" s="815"/>
      <c r="Z15" s="815"/>
      <c r="AA15" s="815"/>
      <c r="AB15" s="815"/>
      <c r="AC15" s="815"/>
      <c r="AD15" s="815"/>
      <c r="AE15" s="816"/>
      <c r="AF15" s="817"/>
      <c r="AG15" s="818"/>
      <c r="AH15" s="818"/>
      <c r="AI15" s="818"/>
      <c r="AJ15" s="819"/>
      <c r="AK15" s="820"/>
      <c r="AL15" s="821"/>
      <c r="AM15" s="821"/>
      <c r="AN15" s="821"/>
      <c r="AO15" s="821"/>
      <c r="AP15" s="821"/>
      <c r="AQ15" s="821"/>
      <c r="AR15" s="821"/>
      <c r="AS15" s="821"/>
      <c r="AT15" s="821"/>
      <c r="AU15" s="822"/>
      <c r="AV15" s="822"/>
      <c r="AW15" s="822"/>
      <c r="AX15" s="822"/>
      <c r="AY15" s="823"/>
      <c r="AZ15" s="232"/>
      <c r="BA15" s="232"/>
      <c r="BB15" s="232"/>
      <c r="BC15" s="232"/>
      <c r="BD15" s="232"/>
      <c r="BE15" s="233"/>
      <c r="BF15" s="233"/>
      <c r="BG15" s="233"/>
      <c r="BH15" s="233"/>
      <c r="BI15" s="233"/>
      <c r="BJ15" s="233"/>
      <c r="BK15" s="233"/>
      <c r="BL15" s="233"/>
      <c r="BM15" s="233"/>
      <c r="BN15" s="233"/>
      <c r="BO15" s="233"/>
      <c r="BP15" s="233"/>
      <c r="BQ15" s="242">
        <v>9</v>
      </c>
      <c r="BR15" s="243"/>
      <c r="BS15" s="831" t="s">
        <v>580</v>
      </c>
      <c r="BT15" s="832"/>
      <c r="BU15" s="832"/>
      <c r="BV15" s="832"/>
      <c r="BW15" s="832"/>
      <c r="BX15" s="832"/>
      <c r="BY15" s="832"/>
      <c r="BZ15" s="832"/>
      <c r="CA15" s="832"/>
      <c r="CB15" s="832"/>
      <c r="CC15" s="832"/>
      <c r="CD15" s="832"/>
      <c r="CE15" s="832"/>
      <c r="CF15" s="832"/>
      <c r="CG15" s="833"/>
      <c r="CH15" s="837">
        <v>0</v>
      </c>
      <c r="CI15" s="838"/>
      <c r="CJ15" s="838"/>
      <c r="CK15" s="838"/>
      <c r="CL15" s="839"/>
      <c r="CM15" s="837">
        <v>490</v>
      </c>
      <c r="CN15" s="838"/>
      <c r="CO15" s="838"/>
      <c r="CP15" s="838"/>
      <c r="CQ15" s="839"/>
      <c r="CR15" s="837">
        <v>11</v>
      </c>
      <c r="CS15" s="838"/>
      <c r="CT15" s="838"/>
      <c r="CU15" s="838"/>
      <c r="CV15" s="839"/>
      <c r="CW15" s="837">
        <v>68</v>
      </c>
      <c r="CX15" s="838"/>
      <c r="CY15" s="838"/>
      <c r="CZ15" s="838"/>
      <c r="DA15" s="839"/>
      <c r="DB15" s="837" t="s">
        <v>499</v>
      </c>
      <c r="DC15" s="838"/>
      <c r="DD15" s="838"/>
      <c r="DE15" s="838"/>
      <c r="DF15" s="839"/>
      <c r="DG15" s="837" t="s">
        <v>499</v>
      </c>
      <c r="DH15" s="838"/>
      <c r="DI15" s="838"/>
      <c r="DJ15" s="838"/>
      <c r="DK15" s="839"/>
      <c r="DL15" s="837" t="s">
        <v>499</v>
      </c>
      <c r="DM15" s="838"/>
      <c r="DN15" s="838"/>
      <c r="DO15" s="838"/>
      <c r="DP15" s="839"/>
      <c r="DQ15" s="837" t="s">
        <v>499</v>
      </c>
      <c r="DR15" s="838"/>
      <c r="DS15" s="838"/>
      <c r="DT15" s="838"/>
      <c r="DU15" s="839"/>
      <c r="DV15" s="840"/>
      <c r="DW15" s="841"/>
      <c r="DX15" s="841"/>
      <c r="DY15" s="841"/>
      <c r="DZ15" s="842"/>
      <c r="EA15" s="234"/>
    </row>
    <row r="16" spans="1:131" s="235" customFormat="1" ht="26.25" customHeight="1">
      <c r="A16" s="241">
        <v>10</v>
      </c>
      <c r="B16" s="843"/>
      <c r="C16" s="844"/>
      <c r="D16" s="844"/>
      <c r="E16" s="844"/>
      <c r="F16" s="844"/>
      <c r="G16" s="844"/>
      <c r="H16" s="844"/>
      <c r="I16" s="844"/>
      <c r="J16" s="844"/>
      <c r="K16" s="844"/>
      <c r="L16" s="844"/>
      <c r="M16" s="844"/>
      <c r="N16" s="844"/>
      <c r="O16" s="844"/>
      <c r="P16" s="845"/>
      <c r="Q16" s="846"/>
      <c r="R16" s="815"/>
      <c r="S16" s="815"/>
      <c r="T16" s="815"/>
      <c r="U16" s="815"/>
      <c r="V16" s="815"/>
      <c r="W16" s="815"/>
      <c r="X16" s="815"/>
      <c r="Y16" s="815"/>
      <c r="Z16" s="815"/>
      <c r="AA16" s="815"/>
      <c r="AB16" s="815"/>
      <c r="AC16" s="815"/>
      <c r="AD16" s="815"/>
      <c r="AE16" s="816"/>
      <c r="AF16" s="817"/>
      <c r="AG16" s="818"/>
      <c r="AH16" s="818"/>
      <c r="AI16" s="818"/>
      <c r="AJ16" s="819"/>
      <c r="AK16" s="820"/>
      <c r="AL16" s="821"/>
      <c r="AM16" s="821"/>
      <c r="AN16" s="821"/>
      <c r="AO16" s="821"/>
      <c r="AP16" s="821"/>
      <c r="AQ16" s="821"/>
      <c r="AR16" s="821"/>
      <c r="AS16" s="821"/>
      <c r="AT16" s="821"/>
      <c r="AU16" s="822"/>
      <c r="AV16" s="822"/>
      <c r="AW16" s="822"/>
      <c r="AX16" s="822"/>
      <c r="AY16" s="823"/>
      <c r="AZ16" s="232"/>
      <c r="BA16" s="232"/>
      <c r="BB16" s="232"/>
      <c r="BC16" s="232"/>
      <c r="BD16" s="232"/>
      <c r="BE16" s="233"/>
      <c r="BF16" s="233"/>
      <c r="BG16" s="233"/>
      <c r="BH16" s="233"/>
      <c r="BI16" s="233"/>
      <c r="BJ16" s="233"/>
      <c r="BK16" s="233"/>
      <c r="BL16" s="233"/>
      <c r="BM16" s="233"/>
      <c r="BN16" s="233"/>
      <c r="BO16" s="233"/>
      <c r="BP16" s="233"/>
      <c r="BQ16" s="242">
        <v>10</v>
      </c>
      <c r="BR16" s="243"/>
      <c r="BS16" s="831"/>
      <c r="BT16" s="832"/>
      <c r="BU16" s="832"/>
      <c r="BV16" s="832"/>
      <c r="BW16" s="832"/>
      <c r="BX16" s="832"/>
      <c r="BY16" s="832"/>
      <c r="BZ16" s="832"/>
      <c r="CA16" s="832"/>
      <c r="CB16" s="832"/>
      <c r="CC16" s="832"/>
      <c r="CD16" s="832"/>
      <c r="CE16" s="832"/>
      <c r="CF16" s="832"/>
      <c r="CG16" s="833"/>
      <c r="CH16" s="837"/>
      <c r="CI16" s="838"/>
      <c r="CJ16" s="838"/>
      <c r="CK16" s="838"/>
      <c r="CL16" s="839"/>
      <c r="CM16" s="837"/>
      <c r="CN16" s="838"/>
      <c r="CO16" s="838"/>
      <c r="CP16" s="838"/>
      <c r="CQ16" s="839"/>
      <c r="CR16" s="837"/>
      <c r="CS16" s="838"/>
      <c r="CT16" s="838"/>
      <c r="CU16" s="838"/>
      <c r="CV16" s="839"/>
      <c r="CW16" s="837"/>
      <c r="CX16" s="838"/>
      <c r="CY16" s="838"/>
      <c r="CZ16" s="838"/>
      <c r="DA16" s="839"/>
      <c r="DB16" s="837"/>
      <c r="DC16" s="838"/>
      <c r="DD16" s="838"/>
      <c r="DE16" s="838"/>
      <c r="DF16" s="839"/>
      <c r="DG16" s="837"/>
      <c r="DH16" s="838"/>
      <c r="DI16" s="838"/>
      <c r="DJ16" s="838"/>
      <c r="DK16" s="839"/>
      <c r="DL16" s="837"/>
      <c r="DM16" s="838"/>
      <c r="DN16" s="838"/>
      <c r="DO16" s="838"/>
      <c r="DP16" s="839"/>
      <c r="DQ16" s="837"/>
      <c r="DR16" s="838"/>
      <c r="DS16" s="838"/>
      <c r="DT16" s="838"/>
      <c r="DU16" s="839"/>
      <c r="DV16" s="840"/>
      <c r="DW16" s="841"/>
      <c r="DX16" s="841"/>
      <c r="DY16" s="841"/>
      <c r="DZ16" s="842"/>
      <c r="EA16" s="234"/>
    </row>
    <row r="17" spans="1:131" s="235" customFormat="1" ht="26.25" customHeight="1">
      <c r="A17" s="241">
        <v>11</v>
      </c>
      <c r="B17" s="843"/>
      <c r="C17" s="844"/>
      <c r="D17" s="844"/>
      <c r="E17" s="844"/>
      <c r="F17" s="844"/>
      <c r="G17" s="844"/>
      <c r="H17" s="844"/>
      <c r="I17" s="844"/>
      <c r="J17" s="844"/>
      <c r="K17" s="844"/>
      <c r="L17" s="844"/>
      <c r="M17" s="844"/>
      <c r="N17" s="844"/>
      <c r="O17" s="844"/>
      <c r="P17" s="845"/>
      <c r="Q17" s="846"/>
      <c r="R17" s="815"/>
      <c r="S17" s="815"/>
      <c r="T17" s="815"/>
      <c r="U17" s="815"/>
      <c r="V17" s="815"/>
      <c r="W17" s="815"/>
      <c r="X17" s="815"/>
      <c r="Y17" s="815"/>
      <c r="Z17" s="815"/>
      <c r="AA17" s="815"/>
      <c r="AB17" s="815"/>
      <c r="AC17" s="815"/>
      <c r="AD17" s="815"/>
      <c r="AE17" s="816"/>
      <c r="AF17" s="817"/>
      <c r="AG17" s="818"/>
      <c r="AH17" s="818"/>
      <c r="AI17" s="818"/>
      <c r="AJ17" s="819"/>
      <c r="AK17" s="820"/>
      <c r="AL17" s="821"/>
      <c r="AM17" s="821"/>
      <c r="AN17" s="821"/>
      <c r="AO17" s="821"/>
      <c r="AP17" s="821"/>
      <c r="AQ17" s="821"/>
      <c r="AR17" s="821"/>
      <c r="AS17" s="821"/>
      <c r="AT17" s="821"/>
      <c r="AU17" s="822"/>
      <c r="AV17" s="822"/>
      <c r="AW17" s="822"/>
      <c r="AX17" s="822"/>
      <c r="AY17" s="823"/>
      <c r="AZ17" s="232"/>
      <c r="BA17" s="232"/>
      <c r="BB17" s="232"/>
      <c r="BC17" s="232"/>
      <c r="BD17" s="232"/>
      <c r="BE17" s="233"/>
      <c r="BF17" s="233"/>
      <c r="BG17" s="233"/>
      <c r="BH17" s="233"/>
      <c r="BI17" s="233"/>
      <c r="BJ17" s="233"/>
      <c r="BK17" s="233"/>
      <c r="BL17" s="233"/>
      <c r="BM17" s="233"/>
      <c r="BN17" s="233"/>
      <c r="BO17" s="233"/>
      <c r="BP17" s="233"/>
      <c r="BQ17" s="242">
        <v>11</v>
      </c>
      <c r="BR17" s="243"/>
      <c r="BS17" s="831"/>
      <c r="BT17" s="832"/>
      <c r="BU17" s="832"/>
      <c r="BV17" s="832"/>
      <c r="BW17" s="832"/>
      <c r="BX17" s="832"/>
      <c r="BY17" s="832"/>
      <c r="BZ17" s="832"/>
      <c r="CA17" s="832"/>
      <c r="CB17" s="832"/>
      <c r="CC17" s="832"/>
      <c r="CD17" s="832"/>
      <c r="CE17" s="832"/>
      <c r="CF17" s="832"/>
      <c r="CG17" s="833"/>
      <c r="CH17" s="837"/>
      <c r="CI17" s="838"/>
      <c r="CJ17" s="838"/>
      <c r="CK17" s="838"/>
      <c r="CL17" s="839"/>
      <c r="CM17" s="837"/>
      <c r="CN17" s="838"/>
      <c r="CO17" s="838"/>
      <c r="CP17" s="838"/>
      <c r="CQ17" s="839"/>
      <c r="CR17" s="837"/>
      <c r="CS17" s="838"/>
      <c r="CT17" s="838"/>
      <c r="CU17" s="838"/>
      <c r="CV17" s="839"/>
      <c r="CW17" s="837"/>
      <c r="CX17" s="838"/>
      <c r="CY17" s="838"/>
      <c r="CZ17" s="838"/>
      <c r="DA17" s="839"/>
      <c r="DB17" s="837"/>
      <c r="DC17" s="838"/>
      <c r="DD17" s="838"/>
      <c r="DE17" s="838"/>
      <c r="DF17" s="839"/>
      <c r="DG17" s="837"/>
      <c r="DH17" s="838"/>
      <c r="DI17" s="838"/>
      <c r="DJ17" s="838"/>
      <c r="DK17" s="839"/>
      <c r="DL17" s="837"/>
      <c r="DM17" s="838"/>
      <c r="DN17" s="838"/>
      <c r="DO17" s="838"/>
      <c r="DP17" s="839"/>
      <c r="DQ17" s="837"/>
      <c r="DR17" s="838"/>
      <c r="DS17" s="838"/>
      <c r="DT17" s="838"/>
      <c r="DU17" s="839"/>
      <c r="DV17" s="840"/>
      <c r="DW17" s="841"/>
      <c r="DX17" s="841"/>
      <c r="DY17" s="841"/>
      <c r="DZ17" s="842"/>
      <c r="EA17" s="234"/>
    </row>
    <row r="18" spans="1:131" s="235" customFormat="1" ht="26.25" customHeight="1">
      <c r="A18" s="241">
        <v>12</v>
      </c>
      <c r="B18" s="843"/>
      <c r="C18" s="844"/>
      <c r="D18" s="844"/>
      <c r="E18" s="844"/>
      <c r="F18" s="844"/>
      <c r="G18" s="844"/>
      <c r="H18" s="844"/>
      <c r="I18" s="844"/>
      <c r="J18" s="844"/>
      <c r="K18" s="844"/>
      <c r="L18" s="844"/>
      <c r="M18" s="844"/>
      <c r="N18" s="844"/>
      <c r="O18" s="844"/>
      <c r="P18" s="845"/>
      <c r="Q18" s="846"/>
      <c r="R18" s="815"/>
      <c r="S18" s="815"/>
      <c r="T18" s="815"/>
      <c r="U18" s="815"/>
      <c r="V18" s="815"/>
      <c r="W18" s="815"/>
      <c r="X18" s="815"/>
      <c r="Y18" s="815"/>
      <c r="Z18" s="815"/>
      <c r="AA18" s="815"/>
      <c r="AB18" s="815"/>
      <c r="AC18" s="815"/>
      <c r="AD18" s="815"/>
      <c r="AE18" s="816"/>
      <c r="AF18" s="817"/>
      <c r="AG18" s="818"/>
      <c r="AH18" s="818"/>
      <c r="AI18" s="818"/>
      <c r="AJ18" s="819"/>
      <c r="AK18" s="820"/>
      <c r="AL18" s="821"/>
      <c r="AM18" s="821"/>
      <c r="AN18" s="821"/>
      <c r="AO18" s="821"/>
      <c r="AP18" s="821"/>
      <c r="AQ18" s="821"/>
      <c r="AR18" s="821"/>
      <c r="AS18" s="821"/>
      <c r="AT18" s="821"/>
      <c r="AU18" s="822"/>
      <c r="AV18" s="822"/>
      <c r="AW18" s="822"/>
      <c r="AX18" s="822"/>
      <c r="AY18" s="823"/>
      <c r="AZ18" s="232"/>
      <c r="BA18" s="232"/>
      <c r="BB18" s="232"/>
      <c r="BC18" s="232"/>
      <c r="BD18" s="232"/>
      <c r="BE18" s="233"/>
      <c r="BF18" s="233"/>
      <c r="BG18" s="233"/>
      <c r="BH18" s="233"/>
      <c r="BI18" s="233"/>
      <c r="BJ18" s="233"/>
      <c r="BK18" s="233"/>
      <c r="BL18" s="233"/>
      <c r="BM18" s="233"/>
      <c r="BN18" s="233"/>
      <c r="BO18" s="233"/>
      <c r="BP18" s="233"/>
      <c r="BQ18" s="242">
        <v>12</v>
      </c>
      <c r="BR18" s="243"/>
      <c r="BS18" s="831"/>
      <c r="BT18" s="832"/>
      <c r="BU18" s="832"/>
      <c r="BV18" s="832"/>
      <c r="BW18" s="832"/>
      <c r="BX18" s="832"/>
      <c r="BY18" s="832"/>
      <c r="BZ18" s="832"/>
      <c r="CA18" s="832"/>
      <c r="CB18" s="832"/>
      <c r="CC18" s="832"/>
      <c r="CD18" s="832"/>
      <c r="CE18" s="832"/>
      <c r="CF18" s="832"/>
      <c r="CG18" s="833"/>
      <c r="CH18" s="837"/>
      <c r="CI18" s="838"/>
      <c r="CJ18" s="838"/>
      <c r="CK18" s="838"/>
      <c r="CL18" s="839"/>
      <c r="CM18" s="837"/>
      <c r="CN18" s="838"/>
      <c r="CO18" s="838"/>
      <c r="CP18" s="838"/>
      <c r="CQ18" s="839"/>
      <c r="CR18" s="837"/>
      <c r="CS18" s="838"/>
      <c r="CT18" s="838"/>
      <c r="CU18" s="838"/>
      <c r="CV18" s="839"/>
      <c r="CW18" s="837"/>
      <c r="CX18" s="838"/>
      <c r="CY18" s="838"/>
      <c r="CZ18" s="838"/>
      <c r="DA18" s="839"/>
      <c r="DB18" s="837"/>
      <c r="DC18" s="838"/>
      <c r="DD18" s="838"/>
      <c r="DE18" s="838"/>
      <c r="DF18" s="839"/>
      <c r="DG18" s="837"/>
      <c r="DH18" s="838"/>
      <c r="DI18" s="838"/>
      <c r="DJ18" s="838"/>
      <c r="DK18" s="839"/>
      <c r="DL18" s="837"/>
      <c r="DM18" s="838"/>
      <c r="DN18" s="838"/>
      <c r="DO18" s="838"/>
      <c r="DP18" s="839"/>
      <c r="DQ18" s="837"/>
      <c r="DR18" s="838"/>
      <c r="DS18" s="838"/>
      <c r="DT18" s="838"/>
      <c r="DU18" s="839"/>
      <c r="DV18" s="840"/>
      <c r="DW18" s="841"/>
      <c r="DX18" s="841"/>
      <c r="DY18" s="841"/>
      <c r="DZ18" s="842"/>
      <c r="EA18" s="234"/>
    </row>
    <row r="19" spans="1:131" s="235" customFormat="1" ht="26.25" customHeight="1">
      <c r="A19" s="241">
        <v>13</v>
      </c>
      <c r="B19" s="843"/>
      <c r="C19" s="844"/>
      <c r="D19" s="844"/>
      <c r="E19" s="844"/>
      <c r="F19" s="844"/>
      <c r="G19" s="844"/>
      <c r="H19" s="844"/>
      <c r="I19" s="844"/>
      <c r="J19" s="844"/>
      <c r="K19" s="844"/>
      <c r="L19" s="844"/>
      <c r="M19" s="844"/>
      <c r="N19" s="844"/>
      <c r="O19" s="844"/>
      <c r="P19" s="845"/>
      <c r="Q19" s="846"/>
      <c r="R19" s="815"/>
      <c r="S19" s="815"/>
      <c r="T19" s="815"/>
      <c r="U19" s="815"/>
      <c r="V19" s="815"/>
      <c r="W19" s="815"/>
      <c r="X19" s="815"/>
      <c r="Y19" s="815"/>
      <c r="Z19" s="815"/>
      <c r="AA19" s="815"/>
      <c r="AB19" s="815"/>
      <c r="AC19" s="815"/>
      <c r="AD19" s="815"/>
      <c r="AE19" s="816"/>
      <c r="AF19" s="817"/>
      <c r="AG19" s="818"/>
      <c r="AH19" s="818"/>
      <c r="AI19" s="818"/>
      <c r="AJ19" s="819"/>
      <c r="AK19" s="820"/>
      <c r="AL19" s="821"/>
      <c r="AM19" s="821"/>
      <c r="AN19" s="821"/>
      <c r="AO19" s="821"/>
      <c r="AP19" s="821"/>
      <c r="AQ19" s="821"/>
      <c r="AR19" s="821"/>
      <c r="AS19" s="821"/>
      <c r="AT19" s="821"/>
      <c r="AU19" s="822"/>
      <c r="AV19" s="822"/>
      <c r="AW19" s="822"/>
      <c r="AX19" s="822"/>
      <c r="AY19" s="823"/>
      <c r="AZ19" s="232"/>
      <c r="BA19" s="232"/>
      <c r="BB19" s="232"/>
      <c r="BC19" s="232"/>
      <c r="BD19" s="232"/>
      <c r="BE19" s="233"/>
      <c r="BF19" s="233"/>
      <c r="BG19" s="233"/>
      <c r="BH19" s="233"/>
      <c r="BI19" s="233"/>
      <c r="BJ19" s="233"/>
      <c r="BK19" s="233"/>
      <c r="BL19" s="233"/>
      <c r="BM19" s="233"/>
      <c r="BN19" s="233"/>
      <c r="BO19" s="233"/>
      <c r="BP19" s="233"/>
      <c r="BQ19" s="242">
        <v>13</v>
      </c>
      <c r="BR19" s="243"/>
      <c r="BS19" s="831"/>
      <c r="BT19" s="832"/>
      <c r="BU19" s="832"/>
      <c r="BV19" s="832"/>
      <c r="BW19" s="832"/>
      <c r="BX19" s="832"/>
      <c r="BY19" s="832"/>
      <c r="BZ19" s="832"/>
      <c r="CA19" s="832"/>
      <c r="CB19" s="832"/>
      <c r="CC19" s="832"/>
      <c r="CD19" s="832"/>
      <c r="CE19" s="832"/>
      <c r="CF19" s="832"/>
      <c r="CG19" s="833"/>
      <c r="CH19" s="837"/>
      <c r="CI19" s="838"/>
      <c r="CJ19" s="838"/>
      <c r="CK19" s="838"/>
      <c r="CL19" s="839"/>
      <c r="CM19" s="837"/>
      <c r="CN19" s="838"/>
      <c r="CO19" s="838"/>
      <c r="CP19" s="838"/>
      <c r="CQ19" s="839"/>
      <c r="CR19" s="837"/>
      <c r="CS19" s="838"/>
      <c r="CT19" s="838"/>
      <c r="CU19" s="838"/>
      <c r="CV19" s="839"/>
      <c r="CW19" s="837"/>
      <c r="CX19" s="838"/>
      <c r="CY19" s="838"/>
      <c r="CZ19" s="838"/>
      <c r="DA19" s="839"/>
      <c r="DB19" s="837"/>
      <c r="DC19" s="838"/>
      <c r="DD19" s="838"/>
      <c r="DE19" s="838"/>
      <c r="DF19" s="839"/>
      <c r="DG19" s="837"/>
      <c r="DH19" s="838"/>
      <c r="DI19" s="838"/>
      <c r="DJ19" s="838"/>
      <c r="DK19" s="839"/>
      <c r="DL19" s="837"/>
      <c r="DM19" s="838"/>
      <c r="DN19" s="838"/>
      <c r="DO19" s="838"/>
      <c r="DP19" s="839"/>
      <c r="DQ19" s="837"/>
      <c r="DR19" s="838"/>
      <c r="DS19" s="838"/>
      <c r="DT19" s="838"/>
      <c r="DU19" s="839"/>
      <c r="DV19" s="840"/>
      <c r="DW19" s="841"/>
      <c r="DX19" s="841"/>
      <c r="DY19" s="841"/>
      <c r="DZ19" s="842"/>
      <c r="EA19" s="234"/>
    </row>
    <row r="20" spans="1:131" s="235" customFormat="1" ht="26.25" customHeight="1">
      <c r="A20" s="241">
        <v>14</v>
      </c>
      <c r="B20" s="843"/>
      <c r="C20" s="844"/>
      <c r="D20" s="844"/>
      <c r="E20" s="844"/>
      <c r="F20" s="844"/>
      <c r="G20" s="844"/>
      <c r="H20" s="844"/>
      <c r="I20" s="844"/>
      <c r="J20" s="844"/>
      <c r="K20" s="844"/>
      <c r="L20" s="844"/>
      <c r="M20" s="844"/>
      <c r="N20" s="844"/>
      <c r="O20" s="844"/>
      <c r="P20" s="845"/>
      <c r="Q20" s="846"/>
      <c r="R20" s="815"/>
      <c r="S20" s="815"/>
      <c r="T20" s="815"/>
      <c r="U20" s="815"/>
      <c r="V20" s="815"/>
      <c r="W20" s="815"/>
      <c r="X20" s="815"/>
      <c r="Y20" s="815"/>
      <c r="Z20" s="815"/>
      <c r="AA20" s="815"/>
      <c r="AB20" s="815"/>
      <c r="AC20" s="815"/>
      <c r="AD20" s="815"/>
      <c r="AE20" s="816"/>
      <c r="AF20" s="817"/>
      <c r="AG20" s="818"/>
      <c r="AH20" s="818"/>
      <c r="AI20" s="818"/>
      <c r="AJ20" s="819"/>
      <c r="AK20" s="820"/>
      <c r="AL20" s="821"/>
      <c r="AM20" s="821"/>
      <c r="AN20" s="821"/>
      <c r="AO20" s="821"/>
      <c r="AP20" s="821"/>
      <c r="AQ20" s="821"/>
      <c r="AR20" s="821"/>
      <c r="AS20" s="821"/>
      <c r="AT20" s="821"/>
      <c r="AU20" s="822"/>
      <c r="AV20" s="822"/>
      <c r="AW20" s="822"/>
      <c r="AX20" s="822"/>
      <c r="AY20" s="823"/>
      <c r="AZ20" s="232"/>
      <c r="BA20" s="232"/>
      <c r="BB20" s="232"/>
      <c r="BC20" s="232"/>
      <c r="BD20" s="232"/>
      <c r="BE20" s="233"/>
      <c r="BF20" s="233"/>
      <c r="BG20" s="233"/>
      <c r="BH20" s="233"/>
      <c r="BI20" s="233"/>
      <c r="BJ20" s="233"/>
      <c r="BK20" s="233"/>
      <c r="BL20" s="233"/>
      <c r="BM20" s="233"/>
      <c r="BN20" s="233"/>
      <c r="BO20" s="233"/>
      <c r="BP20" s="233"/>
      <c r="BQ20" s="242">
        <v>14</v>
      </c>
      <c r="BR20" s="243"/>
      <c r="BS20" s="831"/>
      <c r="BT20" s="832"/>
      <c r="BU20" s="832"/>
      <c r="BV20" s="832"/>
      <c r="BW20" s="832"/>
      <c r="BX20" s="832"/>
      <c r="BY20" s="832"/>
      <c r="BZ20" s="832"/>
      <c r="CA20" s="832"/>
      <c r="CB20" s="832"/>
      <c r="CC20" s="832"/>
      <c r="CD20" s="832"/>
      <c r="CE20" s="832"/>
      <c r="CF20" s="832"/>
      <c r="CG20" s="833"/>
      <c r="CH20" s="837"/>
      <c r="CI20" s="838"/>
      <c r="CJ20" s="838"/>
      <c r="CK20" s="838"/>
      <c r="CL20" s="839"/>
      <c r="CM20" s="837"/>
      <c r="CN20" s="838"/>
      <c r="CO20" s="838"/>
      <c r="CP20" s="838"/>
      <c r="CQ20" s="839"/>
      <c r="CR20" s="837"/>
      <c r="CS20" s="838"/>
      <c r="CT20" s="838"/>
      <c r="CU20" s="838"/>
      <c r="CV20" s="839"/>
      <c r="CW20" s="837"/>
      <c r="CX20" s="838"/>
      <c r="CY20" s="838"/>
      <c r="CZ20" s="838"/>
      <c r="DA20" s="839"/>
      <c r="DB20" s="837"/>
      <c r="DC20" s="838"/>
      <c r="DD20" s="838"/>
      <c r="DE20" s="838"/>
      <c r="DF20" s="839"/>
      <c r="DG20" s="837"/>
      <c r="DH20" s="838"/>
      <c r="DI20" s="838"/>
      <c r="DJ20" s="838"/>
      <c r="DK20" s="839"/>
      <c r="DL20" s="837"/>
      <c r="DM20" s="838"/>
      <c r="DN20" s="838"/>
      <c r="DO20" s="838"/>
      <c r="DP20" s="839"/>
      <c r="DQ20" s="837"/>
      <c r="DR20" s="838"/>
      <c r="DS20" s="838"/>
      <c r="DT20" s="838"/>
      <c r="DU20" s="839"/>
      <c r="DV20" s="840"/>
      <c r="DW20" s="841"/>
      <c r="DX20" s="841"/>
      <c r="DY20" s="841"/>
      <c r="DZ20" s="842"/>
      <c r="EA20" s="234"/>
    </row>
    <row r="21" spans="1:131" s="235" customFormat="1" ht="26.25" customHeight="1" thickBot="1">
      <c r="A21" s="241">
        <v>15</v>
      </c>
      <c r="B21" s="843"/>
      <c r="C21" s="844"/>
      <c r="D21" s="844"/>
      <c r="E21" s="844"/>
      <c r="F21" s="844"/>
      <c r="G21" s="844"/>
      <c r="H21" s="844"/>
      <c r="I21" s="844"/>
      <c r="J21" s="844"/>
      <c r="K21" s="844"/>
      <c r="L21" s="844"/>
      <c r="M21" s="844"/>
      <c r="N21" s="844"/>
      <c r="O21" s="844"/>
      <c r="P21" s="845"/>
      <c r="Q21" s="846"/>
      <c r="R21" s="815"/>
      <c r="S21" s="815"/>
      <c r="T21" s="815"/>
      <c r="U21" s="815"/>
      <c r="V21" s="815"/>
      <c r="W21" s="815"/>
      <c r="X21" s="815"/>
      <c r="Y21" s="815"/>
      <c r="Z21" s="815"/>
      <c r="AA21" s="815"/>
      <c r="AB21" s="815"/>
      <c r="AC21" s="815"/>
      <c r="AD21" s="815"/>
      <c r="AE21" s="816"/>
      <c r="AF21" s="817"/>
      <c r="AG21" s="818"/>
      <c r="AH21" s="818"/>
      <c r="AI21" s="818"/>
      <c r="AJ21" s="819"/>
      <c r="AK21" s="820"/>
      <c r="AL21" s="821"/>
      <c r="AM21" s="821"/>
      <c r="AN21" s="821"/>
      <c r="AO21" s="821"/>
      <c r="AP21" s="821"/>
      <c r="AQ21" s="821"/>
      <c r="AR21" s="821"/>
      <c r="AS21" s="821"/>
      <c r="AT21" s="821"/>
      <c r="AU21" s="822"/>
      <c r="AV21" s="822"/>
      <c r="AW21" s="822"/>
      <c r="AX21" s="822"/>
      <c r="AY21" s="823"/>
      <c r="AZ21" s="232"/>
      <c r="BA21" s="232"/>
      <c r="BB21" s="232"/>
      <c r="BC21" s="232"/>
      <c r="BD21" s="232"/>
      <c r="BE21" s="233"/>
      <c r="BF21" s="233"/>
      <c r="BG21" s="233"/>
      <c r="BH21" s="233"/>
      <c r="BI21" s="233"/>
      <c r="BJ21" s="233"/>
      <c r="BK21" s="233"/>
      <c r="BL21" s="233"/>
      <c r="BM21" s="233"/>
      <c r="BN21" s="233"/>
      <c r="BO21" s="233"/>
      <c r="BP21" s="233"/>
      <c r="BQ21" s="242">
        <v>15</v>
      </c>
      <c r="BR21" s="243"/>
      <c r="BS21" s="831"/>
      <c r="BT21" s="832"/>
      <c r="BU21" s="832"/>
      <c r="BV21" s="832"/>
      <c r="BW21" s="832"/>
      <c r="BX21" s="832"/>
      <c r="BY21" s="832"/>
      <c r="BZ21" s="832"/>
      <c r="CA21" s="832"/>
      <c r="CB21" s="832"/>
      <c r="CC21" s="832"/>
      <c r="CD21" s="832"/>
      <c r="CE21" s="832"/>
      <c r="CF21" s="832"/>
      <c r="CG21" s="833"/>
      <c r="CH21" s="837"/>
      <c r="CI21" s="838"/>
      <c r="CJ21" s="838"/>
      <c r="CK21" s="838"/>
      <c r="CL21" s="839"/>
      <c r="CM21" s="837"/>
      <c r="CN21" s="838"/>
      <c r="CO21" s="838"/>
      <c r="CP21" s="838"/>
      <c r="CQ21" s="839"/>
      <c r="CR21" s="837"/>
      <c r="CS21" s="838"/>
      <c r="CT21" s="838"/>
      <c r="CU21" s="838"/>
      <c r="CV21" s="839"/>
      <c r="CW21" s="837"/>
      <c r="CX21" s="838"/>
      <c r="CY21" s="838"/>
      <c r="CZ21" s="838"/>
      <c r="DA21" s="839"/>
      <c r="DB21" s="837"/>
      <c r="DC21" s="838"/>
      <c r="DD21" s="838"/>
      <c r="DE21" s="838"/>
      <c r="DF21" s="839"/>
      <c r="DG21" s="837"/>
      <c r="DH21" s="838"/>
      <c r="DI21" s="838"/>
      <c r="DJ21" s="838"/>
      <c r="DK21" s="839"/>
      <c r="DL21" s="837"/>
      <c r="DM21" s="838"/>
      <c r="DN21" s="838"/>
      <c r="DO21" s="838"/>
      <c r="DP21" s="839"/>
      <c r="DQ21" s="837"/>
      <c r="DR21" s="838"/>
      <c r="DS21" s="838"/>
      <c r="DT21" s="838"/>
      <c r="DU21" s="839"/>
      <c r="DV21" s="840"/>
      <c r="DW21" s="841"/>
      <c r="DX21" s="841"/>
      <c r="DY21" s="841"/>
      <c r="DZ21" s="842"/>
      <c r="EA21" s="234"/>
    </row>
    <row r="22" spans="1:131" s="235" customFormat="1" ht="26.25" customHeight="1">
      <c r="A22" s="241">
        <v>16</v>
      </c>
      <c r="B22" s="843"/>
      <c r="C22" s="844"/>
      <c r="D22" s="844"/>
      <c r="E22" s="844"/>
      <c r="F22" s="844"/>
      <c r="G22" s="844"/>
      <c r="H22" s="844"/>
      <c r="I22" s="844"/>
      <c r="J22" s="844"/>
      <c r="K22" s="844"/>
      <c r="L22" s="844"/>
      <c r="M22" s="844"/>
      <c r="N22" s="844"/>
      <c r="O22" s="844"/>
      <c r="P22" s="845"/>
      <c r="Q22" s="847"/>
      <c r="R22" s="848"/>
      <c r="S22" s="848"/>
      <c r="T22" s="848"/>
      <c r="U22" s="848"/>
      <c r="V22" s="848"/>
      <c r="W22" s="848"/>
      <c r="X22" s="848"/>
      <c r="Y22" s="848"/>
      <c r="Z22" s="848"/>
      <c r="AA22" s="848"/>
      <c r="AB22" s="848"/>
      <c r="AC22" s="848"/>
      <c r="AD22" s="848"/>
      <c r="AE22" s="849"/>
      <c r="AF22" s="817"/>
      <c r="AG22" s="818"/>
      <c r="AH22" s="818"/>
      <c r="AI22" s="818"/>
      <c r="AJ22" s="819"/>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31"/>
      <c r="BT22" s="832"/>
      <c r="BU22" s="832"/>
      <c r="BV22" s="832"/>
      <c r="BW22" s="832"/>
      <c r="BX22" s="832"/>
      <c r="BY22" s="832"/>
      <c r="BZ22" s="832"/>
      <c r="CA22" s="832"/>
      <c r="CB22" s="832"/>
      <c r="CC22" s="832"/>
      <c r="CD22" s="832"/>
      <c r="CE22" s="832"/>
      <c r="CF22" s="832"/>
      <c r="CG22" s="833"/>
      <c r="CH22" s="837"/>
      <c r="CI22" s="838"/>
      <c r="CJ22" s="838"/>
      <c r="CK22" s="838"/>
      <c r="CL22" s="839"/>
      <c r="CM22" s="837"/>
      <c r="CN22" s="838"/>
      <c r="CO22" s="838"/>
      <c r="CP22" s="838"/>
      <c r="CQ22" s="839"/>
      <c r="CR22" s="837"/>
      <c r="CS22" s="838"/>
      <c r="CT22" s="838"/>
      <c r="CU22" s="838"/>
      <c r="CV22" s="839"/>
      <c r="CW22" s="837"/>
      <c r="CX22" s="838"/>
      <c r="CY22" s="838"/>
      <c r="CZ22" s="838"/>
      <c r="DA22" s="839"/>
      <c r="DB22" s="837"/>
      <c r="DC22" s="838"/>
      <c r="DD22" s="838"/>
      <c r="DE22" s="838"/>
      <c r="DF22" s="839"/>
      <c r="DG22" s="837"/>
      <c r="DH22" s="838"/>
      <c r="DI22" s="838"/>
      <c r="DJ22" s="838"/>
      <c r="DK22" s="839"/>
      <c r="DL22" s="837"/>
      <c r="DM22" s="838"/>
      <c r="DN22" s="838"/>
      <c r="DO22" s="838"/>
      <c r="DP22" s="839"/>
      <c r="DQ22" s="837"/>
      <c r="DR22" s="838"/>
      <c r="DS22" s="838"/>
      <c r="DT22" s="838"/>
      <c r="DU22" s="839"/>
      <c r="DV22" s="840"/>
      <c r="DW22" s="841"/>
      <c r="DX22" s="841"/>
      <c r="DY22" s="841"/>
      <c r="DZ22" s="842"/>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40174</v>
      </c>
      <c r="R23" s="854"/>
      <c r="S23" s="854"/>
      <c r="T23" s="854"/>
      <c r="U23" s="854"/>
      <c r="V23" s="854">
        <v>38383</v>
      </c>
      <c r="W23" s="854"/>
      <c r="X23" s="854"/>
      <c r="Y23" s="854"/>
      <c r="Z23" s="854"/>
      <c r="AA23" s="854">
        <v>1791</v>
      </c>
      <c r="AB23" s="854"/>
      <c r="AC23" s="854"/>
      <c r="AD23" s="854"/>
      <c r="AE23" s="855"/>
      <c r="AF23" s="856">
        <v>1263</v>
      </c>
      <c r="AG23" s="854"/>
      <c r="AH23" s="854"/>
      <c r="AI23" s="854"/>
      <c r="AJ23" s="857"/>
      <c r="AK23" s="858"/>
      <c r="AL23" s="859"/>
      <c r="AM23" s="859"/>
      <c r="AN23" s="859"/>
      <c r="AO23" s="859"/>
      <c r="AP23" s="854">
        <v>46985</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31"/>
      <c r="BT23" s="832"/>
      <c r="BU23" s="832"/>
      <c r="BV23" s="832"/>
      <c r="BW23" s="832"/>
      <c r="BX23" s="832"/>
      <c r="BY23" s="832"/>
      <c r="BZ23" s="832"/>
      <c r="CA23" s="832"/>
      <c r="CB23" s="832"/>
      <c r="CC23" s="832"/>
      <c r="CD23" s="832"/>
      <c r="CE23" s="832"/>
      <c r="CF23" s="832"/>
      <c r="CG23" s="833"/>
      <c r="CH23" s="837"/>
      <c r="CI23" s="838"/>
      <c r="CJ23" s="838"/>
      <c r="CK23" s="838"/>
      <c r="CL23" s="839"/>
      <c r="CM23" s="837"/>
      <c r="CN23" s="838"/>
      <c r="CO23" s="838"/>
      <c r="CP23" s="838"/>
      <c r="CQ23" s="839"/>
      <c r="CR23" s="837"/>
      <c r="CS23" s="838"/>
      <c r="CT23" s="838"/>
      <c r="CU23" s="838"/>
      <c r="CV23" s="839"/>
      <c r="CW23" s="837"/>
      <c r="CX23" s="838"/>
      <c r="CY23" s="838"/>
      <c r="CZ23" s="838"/>
      <c r="DA23" s="839"/>
      <c r="DB23" s="837"/>
      <c r="DC23" s="838"/>
      <c r="DD23" s="838"/>
      <c r="DE23" s="838"/>
      <c r="DF23" s="839"/>
      <c r="DG23" s="837"/>
      <c r="DH23" s="838"/>
      <c r="DI23" s="838"/>
      <c r="DJ23" s="838"/>
      <c r="DK23" s="839"/>
      <c r="DL23" s="837"/>
      <c r="DM23" s="838"/>
      <c r="DN23" s="838"/>
      <c r="DO23" s="838"/>
      <c r="DP23" s="839"/>
      <c r="DQ23" s="837"/>
      <c r="DR23" s="838"/>
      <c r="DS23" s="838"/>
      <c r="DT23" s="838"/>
      <c r="DU23" s="839"/>
      <c r="DV23" s="840"/>
      <c r="DW23" s="841"/>
      <c r="DX23" s="841"/>
      <c r="DY23" s="841"/>
      <c r="DZ23" s="842"/>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31"/>
      <c r="BT24" s="832"/>
      <c r="BU24" s="832"/>
      <c r="BV24" s="832"/>
      <c r="BW24" s="832"/>
      <c r="BX24" s="832"/>
      <c r="BY24" s="832"/>
      <c r="BZ24" s="832"/>
      <c r="CA24" s="832"/>
      <c r="CB24" s="832"/>
      <c r="CC24" s="832"/>
      <c r="CD24" s="832"/>
      <c r="CE24" s="832"/>
      <c r="CF24" s="832"/>
      <c r="CG24" s="833"/>
      <c r="CH24" s="837"/>
      <c r="CI24" s="838"/>
      <c r="CJ24" s="838"/>
      <c r="CK24" s="838"/>
      <c r="CL24" s="839"/>
      <c r="CM24" s="837"/>
      <c r="CN24" s="838"/>
      <c r="CO24" s="838"/>
      <c r="CP24" s="838"/>
      <c r="CQ24" s="839"/>
      <c r="CR24" s="837"/>
      <c r="CS24" s="838"/>
      <c r="CT24" s="838"/>
      <c r="CU24" s="838"/>
      <c r="CV24" s="839"/>
      <c r="CW24" s="837"/>
      <c r="CX24" s="838"/>
      <c r="CY24" s="838"/>
      <c r="CZ24" s="838"/>
      <c r="DA24" s="839"/>
      <c r="DB24" s="837"/>
      <c r="DC24" s="838"/>
      <c r="DD24" s="838"/>
      <c r="DE24" s="838"/>
      <c r="DF24" s="839"/>
      <c r="DG24" s="837"/>
      <c r="DH24" s="838"/>
      <c r="DI24" s="838"/>
      <c r="DJ24" s="838"/>
      <c r="DK24" s="839"/>
      <c r="DL24" s="837"/>
      <c r="DM24" s="838"/>
      <c r="DN24" s="838"/>
      <c r="DO24" s="838"/>
      <c r="DP24" s="839"/>
      <c r="DQ24" s="837"/>
      <c r="DR24" s="838"/>
      <c r="DS24" s="838"/>
      <c r="DT24" s="838"/>
      <c r="DU24" s="839"/>
      <c r="DV24" s="840"/>
      <c r="DW24" s="841"/>
      <c r="DX24" s="841"/>
      <c r="DY24" s="841"/>
      <c r="DZ24" s="842"/>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31"/>
      <c r="BT25" s="832"/>
      <c r="BU25" s="832"/>
      <c r="BV25" s="832"/>
      <c r="BW25" s="832"/>
      <c r="BX25" s="832"/>
      <c r="BY25" s="832"/>
      <c r="BZ25" s="832"/>
      <c r="CA25" s="832"/>
      <c r="CB25" s="832"/>
      <c r="CC25" s="832"/>
      <c r="CD25" s="832"/>
      <c r="CE25" s="832"/>
      <c r="CF25" s="832"/>
      <c r="CG25" s="833"/>
      <c r="CH25" s="837"/>
      <c r="CI25" s="838"/>
      <c r="CJ25" s="838"/>
      <c r="CK25" s="838"/>
      <c r="CL25" s="839"/>
      <c r="CM25" s="837"/>
      <c r="CN25" s="838"/>
      <c r="CO25" s="838"/>
      <c r="CP25" s="838"/>
      <c r="CQ25" s="839"/>
      <c r="CR25" s="837"/>
      <c r="CS25" s="838"/>
      <c r="CT25" s="838"/>
      <c r="CU25" s="838"/>
      <c r="CV25" s="839"/>
      <c r="CW25" s="837"/>
      <c r="CX25" s="838"/>
      <c r="CY25" s="838"/>
      <c r="CZ25" s="838"/>
      <c r="DA25" s="839"/>
      <c r="DB25" s="837"/>
      <c r="DC25" s="838"/>
      <c r="DD25" s="838"/>
      <c r="DE25" s="838"/>
      <c r="DF25" s="839"/>
      <c r="DG25" s="837"/>
      <c r="DH25" s="838"/>
      <c r="DI25" s="838"/>
      <c r="DJ25" s="838"/>
      <c r="DK25" s="839"/>
      <c r="DL25" s="837"/>
      <c r="DM25" s="838"/>
      <c r="DN25" s="838"/>
      <c r="DO25" s="838"/>
      <c r="DP25" s="839"/>
      <c r="DQ25" s="837"/>
      <c r="DR25" s="838"/>
      <c r="DS25" s="838"/>
      <c r="DT25" s="838"/>
      <c r="DU25" s="839"/>
      <c r="DV25" s="840"/>
      <c r="DW25" s="841"/>
      <c r="DX25" s="841"/>
      <c r="DY25" s="841"/>
      <c r="DZ25" s="842"/>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31"/>
      <c r="BT26" s="832"/>
      <c r="BU26" s="832"/>
      <c r="BV26" s="832"/>
      <c r="BW26" s="832"/>
      <c r="BX26" s="832"/>
      <c r="BY26" s="832"/>
      <c r="BZ26" s="832"/>
      <c r="CA26" s="832"/>
      <c r="CB26" s="832"/>
      <c r="CC26" s="832"/>
      <c r="CD26" s="832"/>
      <c r="CE26" s="832"/>
      <c r="CF26" s="832"/>
      <c r="CG26" s="833"/>
      <c r="CH26" s="837"/>
      <c r="CI26" s="838"/>
      <c r="CJ26" s="838"/>
      <c r="CK26" s="838"/>
      <c r="CL26" s="839"/>
      <c r="CM26" s="837"/>
      <c r="CN26" s="838"/>
      <c r="CO26" s="838"/>
      <c r="CP26" s="838"/>
      <c r="CQ26" s="839"/>
      <c r="CR26" s="837"/>
      <c r="CS26" s="838"/>
      <c r="CT26" s="838"/>
      <c r="CU26" s="838"/>
      <c r="CV26" s="839"/>
      <c r="CW26" s="837"/>
      <c r="CX26" s="838"/>
      <c r="CY26" s="838"/>
      <c r="CZ26" s="838"/>
      <c r="DA26" s="839"/>
      <c r="DB26" s="837"/>
      <c r="DC26" s="838"/>
      <c r="DD26" s="838"/>
      <c r="DE26" s="838"/>
      <c r="DF26" s="839"/>
      <c r="DG26" s="837"/>
      <c r="DH26" s="838"/>
      <c r="DI26" s="838"/>
      <c r="DJ26" s="838"/>
      <c r="DK26" s="839"/>
      <c r="DL26" s="837"/>
      <c r="DM26" s="838"/>
      <c r="DN26" s="838"/>
      <c r="DO26" s="838"/>
      <c r="DP26" s="839"/>
      <c r="DQ26" s="837"/>
      <c r="DR26" s="838"/>
      <c r="DS26" s="838"/>
      <c r="DT26" s="838"/>
      <c r="DU26" s="839"/>
      <c r="DV26" s="840"/>
      <c r="DW26" s="841"/>
      <c r="DX26" s="841"/>
      <c r="DY26" s="841"/>
      <c r="DZ26" s="842"/>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31"/>
      <c r="BT27" s="832"/>
      <c r="BU27" s="832"/>
      <c r="BV27" s="832"/>
      <c r="BW27" s="832"/>
      <c r="BX27" s="832"/>
      <c r="BY27" s="832"/>
      <c r="BZ27" s="832"/>
      <c r="CA27" s="832"/>
      <c r="CB27" s="832"/>
      <c r="CC27" s="832"/>
      <c r="CD27" s="832"/>
      <c r="CE27" s="832"/>
      <c r="CF27" s="832"/>
      <c r="CG27" s="833"/>
      <c r="CH27" s="837"/>
      <c r="CI27" s="838"/>
      <c r="CJ27" s="838"/>
      <c r="CK27" s="838"/>
      <c r="CL27" s="839"/>
      <c r="CM27" s="837"/>
      <c r="CN27" s="838"/>
      <c r="CO27" s="838"/>
      <c r="CP27" s="838"/>
      <c r="CQ27" s="839"/>
      <c r="CR27" s="837"/>
      <c r="CS27" s="838"/>
      <c r="CT27" s="838"/>
      <c r="CU27" s="838"/>
      <c r="CV27" s="839"/>
      <c r="CW27" s="837"/>
      <c r="CX27" s="838"/>
      <c r="CY27" s="838"/>
      <c r="CZ27" s="838"/>
      <c r="DA27" s="839"/>
      <c r="DB27" s="837"/>
      <c r="DC27" s="838"/>
      <c r="DD27" s="838"/>
      <c r="DE27" s="838"/>
      <c r="DF27" s="839"/>
      <c r="DG27" s="837"/>
      <c r="DH27" s="838"/>
      <c r="DI27" s="838"/>
      <c r="DJ27" s="838"/>
      <c r="DK27" s="839"/>
      <c r="DL27" s="837"/>
      <c r="DM27" s="838"/>
      <c r="DN27" s="838"/>
      <c r="DO27" s="838"/>
      <c r="DP27" s="839"/>
      <c r="DQ27" s="837"/>
      <c r="DR27" s="838"/>
      <c r="DS27" s="838"/>
      <c r="DT27" s="838"/>
      <c r="DU27" s="839"/>
      <c r="DV27" s="840"/>
      <c r="DW27" s="841"/>
      <c r="DX27" s="841"/>
      <c r="DY27" s="841"/>
      <c r="DZ27" s="842"/>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6580</v>
      </c>
      <c r="R28" s="883"/>
      <c r="S28" s="883"/>
      <c r="T28" s="883"/>
      <c r="U28" s="883"/>
      <c r="V28" s="883">
        <v>6335</v>
      </c>
      <c r="W28" s="883"/>
      <c r="X28" s="883"/>
      <c r="Y28" s="883"/>
      <c r="Z28" s="883"/>
      <c r="AA28" s="883">
        <v>245</v>
      </c>
      <c r="AB28" s="883"/>
      <c r="AC28" s="883"/>
      <c r="AD28" s="883"/>
      <c r="AE28" s="884"/>
      <c r="AF28" s="885">
        <v>245</v>
      </c>
      <c r="AG28" s="883"/>
      <c r="AH28" s="883"/>
      <c r="AI28" s="883"/>
      <c r="AJ28" s="886"/>
      <c r="AK28" s="887">
        <v>487</v>
      </c>
      <c r="AL28" s="878"/>
      <c r="AM28" s="878"/>
      <c r="AN28" s="878"/>
      <c r="AO28" s="878"/>
      <c r="AP28" s="878" t="s">
        <v>582</v>
      </c>
      <c r="AQ28" s="878"/>
      <c r="AR28" s="878"/>
      <c r="AS28" s="878"/>
      <c r="AT28" s="878"/>
      <c r="AU28" s="878" t="s">
        <v>582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31"/>
      <c r="BT28" s="832"/>
      <c r="BU28" s="832"/>
      <c r="BV28" s="832"/>
      <c r="BW28" s="832"/>
      <c r="BX28" s="832"/>
      <c r="BY28" s="832"/>
      <c r="BZ28" s="832"/>
      <c r="CA28" s="832"/>
      <c r="CB28" s="832"/>
      <c r="CC28" s="832"/>
      <c r="CD28" s="832"/>
      <c r="CE28" s="832"/>
      <c r="CF28" s="832"/>
      <c r="CG28" s="833"/>
      <c r="CH28" s="837"/>
      <c r="CI28" s="838"/>
      <c r="CJ28" s="838"/>
      <c r="CK28" s="838"/>
      <c r="CL28" s="839"/>
      <c r="CM28" s="837"/>
      <c r="CN28" s="838"/>
      <c r="CO28" s="838"/>
      <c r="CP28" s="838"/>
      <c r="CQ28" s="839"/>
      <c r="CR28" s="837"/>
      <c r="CS28" s="838"/>
      <c r="CT28" s="838"/>
      <c r="CU28" s="838"/>
      <c r="CV28" s="839"/>
      <c r="CW28" s="837"/>
      <c r="CX28" s="838"/>
      <c r="CY28" s="838"/>
      <c r="CZ28" s="838"/>
      <c r="DA28" s="839"/>
      <c r="DB28" s="837"/>
      <c r="DC28" s="838"/>
      <c r="DD28" s="838"/>
      <c r="DE28" s="838"/>
      <c r="DF28" s="839"/>
      <c r="DG28" s="837"/>
      <c r="DH28" s="838"/>
      <c r="DI28" s="838"/>
      <c r="DJ28" s="838"/>
      <c r="DK28" s="839"/>
      <c r="DL28" s="837"/>
      <c r="DM28" s="838"/>
      <c r="DN28" s="838"/>
      <c r="DO28" s="838"/>
      <c r="DP28" s="839"/>
      <c r="DQ28" s="837"/>
      <c r="DR28" s="838"/>
      <c r="DS28" s="838"/>
      <c r="DT28" s="838"/>
      <c r="DU28" s="839"/>
      <c r="DV28" s="840"/>
      <c r="DW28" s="841"/>
      <c r="DX28" s="841"/>
      <c r="DY28" s="841"/>
      <c r="DZ28" s="842"/>
      <c r="EA28" s="226"/>
    </row>
    <row r="29" spans="1:131" s="227" customFormat="1" ht="26.25" customHeight="1">
      <c r="A29" s="246">
        <v>2</v>
      </c>
      <c r="B29" s="843" t="s">
        <v>394</v>
      </c>
      <c r="C29" s="844"/>
      <c r="D29" s="844"/>
      <c r="E29" s="844"/>
      <c r="F29" s="844"/>
      <c r="G29" s="844"/>
      <c r="H29" s="844"/>
      <c r="I29" s="844"/>
      <c r="J29" s="844"/>
      <c r="K29" s="844"/>
      <c r="L29" s="844"/>
      <c r="M29" s="844"/>
      <c r="N29" s="844"/>
      <c r="O29" s="844"/>
      <c r="P29" s="845"/>
      <c r="Q29" s="846">
        <v>183</v>
      </c>
      <c r="R29" s="815"/>
      <c r="S29" s="815"/>
      <c r="T29" s="815"/>
      <c r="U29" s="815"/>
      <c r="V29" s="815">
        <v>156</v>
      </c>
      <c r="W29" s="815"/>
      <c r="X29" s="815"/>
      <c r="Y29" s="815"/>
      <c r="Z29" s="815"/>
      <c r="AA29" s="815">
        <v>27</v>
      </c>
      <c r="AB29" s="815"/>
      <c r="AC29" s="815"/>
      <c r="AD29" s="815"/>
      <c r="AE29" s="816"/>
      <c r="AF29" s="817">
        <v>27</v>
      </c>
      <c r="AG29" s="818"/>
      <c r="AH29" s="818"/>
      <c r="AI29" s="818"/>
      <c r="AJ29" s="819"/>
      <c r="AK29" s="890">
        <v>44</v>
      </c>
      <c r="AL29" s="891"/>
      <c r="AM29" s="891"/>
      <c r="AN29" s="891"/>
      <c r="AO29" s="891"/>
      <c r="AP29" s="891" t="s">
        <v>582</v>
      </c>
      <c r="AQ29" s="891"/>
      <c r="AR29" s="891"/>
      <c r="AS29" s="891"/>
      <c r="AT29" s="891"/>
      <c r="AU29" s="891" t="s">
        <v>582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31"/>
      <c r="BT29" s="832"/>
      <c r="BU29" s="832"/>
      <c r="BV29" s="832"/>
      <c r="BW29" s="832"/>
      <c r="BX29" s="832"/>
      <c r="BY29" s="832"/>
      <c r="BZ29" s="832"/>
      <c r="CA29" s="832"/>
      <c r="CB29" s="832"/>
      <c r="CC29" s="832"/>
      <c r="CD29" s="832"/>
      <c r="CE29" s="832"/>
      <c r="CF29" s="832"/>
      <c r="CG29" s="833"/>
      <c r="CH29" s="837"/>
      <c r="CI29" s="838"/>
      <c r="CJ29" s="838"/>
      <c r="CK29" s="838"/>
      <c r="CL29" s="839"/>
      <c r="CM29" s="837"/>
      <c r="CN29" s="838"/>
      <c r="CO29" s="838"/>
      <c r="CP29" s="838"/>
      <c r="CQ29" s="839"/>
      <c r="CR29" s="837"/>
      <c r="CS29" s="838"/>
      <c r="CT29" s="838"/>
      <c r="CU29" s="838"/>
      <c r="CV29" s="839"/>
      <c r="CW29" s="837"/>
      <c r="CX29" s="838"/>
      <c r="CY29" s="838"/>
      <c r="CZ29" s="838"/>
      <c r="DA29" s="839"/>
      <c r="DB29" s="837"/>
      <c r="DC29" s="838"/>
      <c r="DD29" s="838"/>
      <c r="DE29" s="838"/>
      <c r="DF29" s="839"/>
      <c r="DG29" s="837"/>
      <c r="DH29" s="838"/>
      <c r="DI29" s="838"/>
      <c r="DJ29" s="838"/>
      <c r="DK29" s="839"/>
      <c r="DL29" s="837"/>
      <c r="DM29" s="838"/>
      <c r="DN29" s="838"/>
      <c r="DO29" s="838"/>
      <c r="DP29" s="839"/>
      <c r="DQ29" s="837"/>
      <c r="DR29" s="838"/>
      <c r="DS29" s="838"/>
      <c r="DT29" s="838"/>
      <c r="DU29" s="839"/>
      <c r="DV29" s="840"/>
      <c r="DW29" s="841"/>
      <c r="DX29" s="841"/>
      <c r="DY29" s="841"/>
      <c r="DZ29" s="842"/>
      <c r="EA29" s="226"/>
    </row>
    <row r="30" spans="1:131" s="227" customFormat="1" ht="26.25" customHeight="1">
      <c r="A30" s="246">
        <v>3</v>
      </c>
      <c r="B30" s="843" t="s">
        <v>395</v>
      </c>
      <c r="C30" s="844"/>
      <c r="D30" s="844"/>
      <c r="E30" s="844"/>
      <c r="F30" s="844"/>
      <c r="G30" s="844"/>
      <c r="H30" s="844"/>
      <c r="I30" s="844"/>
      <c r="J30" s="844"/>
      <c r="K30" s="844"/>
      <c r="L30" s="844"/>
      <c r="M30" s="844"/>
      <c r="N30" s="844"/>
      <c r="O30" s="844"/>
      <c r="P30" s="845"/>
      <c r="Q30" s="846">
        <v>7435</v>
      </c>
      <c r="R30" s="815"/>
      <c r="S30" s="815"/>
      <c r="T30" s="815"/>
      <c r="U30" s="815"/>
      <c r="V30" s="815">
        <v>7187</v>
      </c>
      <c r="W30" s="815"/>
      <c r="X30" s="815"/>
      <c r="Y30" s="815"/>
      <c r="Z30" s="815"/>
      <c r="AA30" s="815">
        <v>248</v>
      </c>
      <c r="AB30" s="815"/>
      <c r="AC30" s="815"/>
      <c r="AD30" s="815"/>
      <c r="AE30" s="816"/>
      <c r="AF30" s="817">
        <v>248</v>
      </c>
      <c r="AG30" s="818"/>
      <c r="AH30" s="818"/>
      <c r="AI30" s="818"/>
      <c r="AJ30" s="819"/>
      <c r="AK30" s="890">
        <v>1079</v>
      </c>
      <c r="AL30" s="891"/>
      <c r="AM30" s="891"/>
      <c r="AN30" s="891"/>
      <c r="AO30" s="891"/>
      <c r="AP30" s="891" t="s">
        <v>582</v>
      </c>
      <c r="AQ30" s="891"/>
      <c r="AR30" s="891"/>
      <c r="AS30" s="891"/>
      <c r="AT30" s="891"/>
      <c r="AU30" s="891" t="s">
        <v>582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31"/>
      <c r="BT30" s="832"/>
      <c r="BU30" s="832"/>
      <c r="BV30" s="832"/>
      <c r="BW30" s="832"/>
      <c r="BX30" s="832"/>
      <c r="BY30" s="832"/>
      <c r="BZ30" s="832"/>
      <c r="CA30" s="832"/>
      <c r="CB30" s="832"/>
      <c r="CC30" s="832"/>
      <c r="CD30" s="832"/>
      <c r="CE30" s="832"/>
      <c r="CF30" s="832"/>
      <c r="CG30" s="833"/>
      <c r="CH30" s="837"/>
      <c r="CI30" s="838"/>
      <c r="CJ30" s="838"/>
      <c r="CK30" s="838"/>
      <c r="CL30" s="839"/>
      <c r="CM30" s="837"/>
      <c r="CN30" s="838"/>
      <c r="CO30" s="838"/>
      <c r="CP30" s="838"/>
      <c r="CQ30" s="839"/>
      <c r="CR30" s="837"/>
      <c r="CS30" s="838"/>
      <c r="CT30" s="838"/>
      <c r="CU30" s="838"/>
      <c r="CV30" s="839"/>
      <c r="CW30" s="837"/>
      <c r="CX30" s="838"/>
      <c r="CY30" s="838"/>
      <c r="CZ30" s="838"/>
      <c r="DA30" s="839"/>
      <c r="DB30" s="837"/>
      <c r="DC30" s="838"/>
      <c r="DD30" s="838"/>
      <c r="DE30" s="838"/>
      <c r="DF30" s="839"/>
      <c r="DG30" s="837"/>
      <c r="DH30" s="838"/>
      <c r="DI30" s="838"/>
      <c r="DJ30" s="838"/>
      <c r="DK30" s="839"/>
      <c r="DL30" s="837"/>
      <c r="DM30" s="838"/>
      <c r="DN30" s="838"/>
      <c r="DO30" s="838"/>
      <c r="DP30" s="839"/>
      <c r="DQ30" s="837"/>
      <c r="DR30" s="838"/>
      <c r="DS30" s="838"/>
      <c r="DT30" s="838"/>
      <c r="DU30" s="839"/>
      <c r="DV30" s="840"/>
      <c r="DW30" s="841"/>
      <c r="DX30" s="841"/>
      <c r="DY30" s="841"/>
      <c r="DZ30" s="842"/>
      <c r="EA30" s="226"/>
    </row>
    <row r="31" spans="1:131" s="227" customFormat="1" ht="26.25" customHeight="1">
      <c r="A31" s="246">
        <v>4</v>
      </c>
      <c r="B31" s="843" t="s">
        <v>396</v>
      </c>
      <c r="C31" s="844"/>
      <c r="D31" s="844"/>
      <c r="E31" s="844"/>
      <c r="F31" s="844"/>
      <c r="G31" s="844"/>
      <c r="H31" s="844"/>
      <c r="I31" s="844"/>
      <c r="J31" s="844"/>
      <c r="K31" s="844"/>
      <c r="L31" s="844"/>
      <c r="M31" s="844"/>
      <c r="N31" s="844"/>
      <c r="O31" s="844"/>
      <c r="P31" s="845"/>
      <c r="Q31" s="846">
        <v>576</v>
      </c>
      <c r="R31" s="815"/>
      <c r="S31" s="815"/>
      <c r="T31" s="815"/>
      <c r="U31" s="815"/>
      <c r="V31" s="815">
        <v>548</v>
      </c>
      <c r="W31" s="815"/>
      <c r="X31" s="815"/>
      <c r="Y31" s="815"/>
      <c r="Z31" s="815"/>
      <c r="AA31" s="815">
        <v>28</v>
      </c>
      <c r="AB31" s="815"/>
      <c r="AC31" s="815"/>
      <c r="AD31" s="815"/>
      <c r="AE31" s="816"/>
      <c r="AF31" s="817">
        <v>28</v>
      </c>
      <c r="AG31" s="818"/>
      <c r="AH31" s="818"/>
      <c r="AI31" s="818"/>
      <c r="AJ31" s="819"/>
      <c r="AK31" s="890">
        <v>194</v>
      </c>
      <c r="AL31" s="891"/>
      <c r="AM31" s="891"/>
      <c r="AN31" s="891"/>
      <c r="AO31" s="891"/>
      <c r="AP31" s="891" t="s">
        <v>582</v>
      </c>
      <c r="AQ31" s="891"/>
      <c r="AR31" s="891"/>
      <c r="AS31" s="891"/>
      <c r="AT31" s="891"/>
      <c r="AU31" s="891" t="s">
        <v>582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31"/>
      <c r="BT31" s="832"/>
      <c r="BU31" s="832"/>
      <c r="BV31" s="832"/>
      <c r="BW31" s="832"/>
      <c r="BX31" s="832"/>
      <c r="BY31" s="832"/>
      <c r="BZ31" s="832"/>
      <c r="CA31" s="832"/>
      <c r="CB31" s="832"/>
      <c r="CC31" s="832"/>
      <c r="CD31" s="832"/>
      <c r="CE31" s="832"/>
      <c r="CF31" s="832"/>
      <c r="CG31" s="833"/>
      <c r="CH31" s="837"/>
      <c r="CI31" s="838"/>
      <c r="CJ31" s="838"/>
      <c r="CK31" s="838"/>
      <c r="CL31" s="839"/>
      <c r="CM31" s="837"/>
      <c r="CN31" s="838"/>
      <c r="CO31" s="838"/>
      <c r="CP31" s="838"/>
      <c r="CQ31" s="839"/>
      <c r="CR31" s="837"/>
      <c r="CS31" s="838"/>
      <c r="CT31" s="838"/>
      <c r="CU31" s="838"/>
      <c r="CV31" s="839"/>
      <c r="CW31" s="837"/>
      <c r="CX31" s="838"/>
      <c r="CY31" s="838"/>
      <c r="CZ31" s="838"/>
      <c r="DA31" s="839"/>
      <c r="DB31" s="837"/>
      <c r="DC31" s="838"/>
      <c r="DD31" s="838"/>
      <c r="DE31" s="838"/>
      <c r="DF31" s="839"/>
      <c r="DG31" s="837"/>
      <c r="DH31" s="838"/>
      <c r="DI31" s="838"/>
      <c r="DJ31" s="838"/>
      <c r="DK31" s="839"/>
      <c r="DL31" s="837"/>
      <c r="DM31" s="838"/>
      <c r="DN31" s="838"/>
      <c r="DO31" s="838"/>
      <c r="DP31" s="839"/>
      <c r="DQ31" s="837"/>
      <c r="DR31" s="838"/>
      <c r="DS31" s="838"/>
      <c r="DT31" s="838"/>
      <c r="DU31" s="839"/>
      <c r="DV31" s="840"/>
      <c r="DW31" s="841"/>
      <c r="DX31" s="841"/>
      <c r="DY31" s="841"/>
      <c r="DZ31" s="842"/>
      <c r="EA31" s="226"/>
    </row>
    <row r="32" spans="1:131" s="227" customFormat="1" ht="26.25" customHeight="1">
      <c r="A32" s="246">
        <v>5</v>
      </c>
      <c r="B32" s="843" t="s">
        <v>397</v>
      </c>
      <c r="C32" s="844"/>
      <c r="D32" s="844"/>
      <c r="E32" s="844"/>
      <c r="F32" s="844"/>
      <c r="G32" s="844"/>
      <c r="H32" s="844"/>
      <c r="I32" s="844"/>
      <c r="J32" s="844"/>
      <c r="K32" s="844"/>
      <c r="L32" s="844"/>
      <c r="M32" s="844"/>
      <c r="N32" s="844"/>
      <c r="O32" s="844"/>
      <c r="P32" s="845"/>
      <c r="Q32" s="846">
        <v>667</v>
      </c>
      <c r="R32" s="815"/>
      <c r="S32" s="815"/>
      <c r="T32" s="815"/>
      <c r="U32" s="815"/>
      <c r="V32" s="815">
        <v>587</v>
      </c>
      <c r="W32" s="815"/>
      <c r="X32" s="815"/>
      <c r="Y32" s="815"/>
      <c r="Z32" s="815"/>
      <c r="AA32" s="815">
        <v>80</v>
      </c>
      <c r="AB32" s="815"/>
      <c r="AC32" s="815"/>
      <c r="AD32" s="815"/>
      <c r="AE32" s="816"/>
      <c r="AF32" s="817">
        <v>864</v>
      </c>
      <c r="AG32" s="818"/>
      <c r="AH32" s="818"/>
      <c r="AI32" s="818"/>
      <c r="AJ32" s="819"/>
      <c r="AK32" s="890">
        <v>6</v>
      </c>
      <c r="AL32" s="891"/>
      <c r="AM32" s="891"/>
      <c r="AN32" s="891"/>
      <c r="AO32" s="891"/>
      <c r="AP32" s="891">
        <v>2505</v>
      </c>
      <c r="AQ32" s="891"/>
      <c r="AR32" s="891"/>
      <c r="AS32" s="891"/>
      <c r="AT32" s="891"/>
      <c r="AU32" s="891" t="s">
        <v>582</v>
      </c>
      <c r="AV32" s="891"/>
      <c r="AW32" s="891"/>
      <c r="AX32" s="891"/>
      <c r="AY32" s="891"/>
      <c r="AZ32" s="892" t="s">
        <v>582</v>
      </c>
      <c r="BA32" s="892"/>
      <c r="BB32" s="892"/>
      <c r="BC32" s="892"/>
      <c r="BD32" s="892"/>
      <c r="BE32" s="888" t="s">
        <v>398</v>
      </c>
      <c r="BF32" s="888"/>
      <c r="BG32" s="888"/>
      <c r="BH32" s="888"/>
      <c r="BI32" s="889"/>
      <c r="BJ32" s="232"/>
      <c r="BK32" s="232"/>
      <c r="BL32" s="232"/>
      <c r="BM32" s="232"/>
      <c r="BN32" s="232"/>
      <c r="BO32" s="245"/>
      <c r="BP32" s="245"/>
      <c r="BQ32" s="242">
        <v>26</v>
      </c>
      <c r="BR32" s="243"/>
      <c r="BS32" s="831"/>
      <c r="BT32" s="832"/>
      <c r="BU32" s="832"/>
      <c r="BV32" s="832"/>
      <c r="BW32" s="832"/>
      <c r="BX32" s="832"/>
      <c r="BY32" s="832"/>
      <c r="BZ32" s="832"/>
      <c r="CA32" s="832"/>
      <c r="CB32" s="832"/>
      <c r="CC32" s="832"/>
      <c r="CD32" s="832"/>
      <c r="CE32" s="832"/>
      <c r="CF32" s="832"/>
      <c r="CG32" s="833"/>
      <c r="CH32" s="837"/>
      <c r="CI32" s="838"/>
      <c r="CJ32" s="838"/>
      <c r="CK32" s="838"/>
      <c r="CL32" s="839"/>
      <c r="CM32" s="837"/>
      <c r="CN32" s="838"/>
      <c r="CO32" s="838"/>
      <c r="CP32" s="838"/>
      <c r="CQ32" s="839"/>
      <c r="CR32" s="837"/>
      <c r="CS32" s="838"/>
      <c r="CT32" s="838"/>
      <c r="CU32" s="838"/>
      <c r="CV32" s="839"/>
      <c r="CW32" s="837"/>
      <c r="CX32" s="838"/>
      <c r="CY32" s="838"/>
      <c r="CZ32" s="838"/>
      <c r="DA32" s="839"/>
      <c r="DB32" s="837"/>
      <c r="DC32" s="838"/>
      <c r="DD32" s="838"/>
      <c r="DE32" s="838"/>
      <c r="DF32" s="839"/>
      <c r="DG32" s="837"/>
      <c r="DH32" s="838"/>
      <c r="DI32" s="838"/>
      <c r="DJ32" s="838"/>
      <c r="DK32" s="839"/>
      <c r="DL32" s="837"/>
      <c r="DM32" s="838"/>
      <c r="DN32" s="838"/>
      <c r="DO32" s="838"/>
      <c r="DP32" s="839"/>
      <c r="DQ32" s="837"/>
      <c r="DR32" s="838"/>
      <c r="DS32" s="838"/>
      <c r="DT32" s="838"/>
      <c r="DU32" s="839"/>
      <c r="DV32" s="840"/>
      <c r="DW32" s="841"/>
      <c r="DX32" s="841"/>
      <c r="DY32" s="841"/>
      <c r="DZ32" s="842"/>
      <c r="EA32" s="226"/>
    </row>
    <row r="33" spans="1:131" s="227" customFormat="1" ht="26.25" customHeight="1">
      <c r="A33" s="246">
        <v>6</v>
      </c>
      <c r="B33" s="843" t="s">
        <v>399</v>
      </c>
      <c r="C33" s="844"/>
      <c r="D33" s="844"/>
      <c r="E33" s="844"/>
      <c r="F33" s="844"/>
      <c r="G33" s="844"/>
      <c r="H33" s="844"/>
      <c r="I33" s="844"/>
      <c r="J33" s="844"/>
      <c r="K33" s="844"/>
      <c r="L33" s="844"/>
      <c r="M33" s="844"/>
      <c r="N33" s="844"/>
      <c r="O33" s="844"/>
      <c r="P33" s="845"/>
      <c r="Q33" s="846">
        <v>1268</v>
      </c>
      <c r="R33" s="815"/>
      <c r="S33" s="815"/>
      <c r="T33" s="815"/>
      <c r="U33" s="815"/>
      <c r="V33" s="815">
        <v>1130</v>
      </c>
      <c r="W33" s="815"/>
      <c r="X33" s="815"/>
      <c r="Y33" s="815"/>
      <c r="Z33" s="815"/>
      <c r="AA33" s="815">
        <v>137</v>
      </c>
      <c r="AB33" s="815"/>
      <c r="AC33" s="815"/>
      <c r="AD33" s="815"/>
      <c r="AE33" s="816"/>
      <c r="AF33" s="817">
        <v>137</v>
      </c>
      <c r="AG33" s="818"/>
      <c r="AH33" s="818"/>
      <c r="AI33" s="818"/>
      <c r="AJ33" s="819"/>
      <c r="AK33" s="890">
        <v>352</v>
      </c>
      <c r="AL33" s="891"/>
      <c r="AM33" s="891"/>
      <c r="AN33" s="891"/>
      <c r="AO33" s="891"/>
      <c r="AP33" s="891">
        <v>4582</v>
      </c>
      <c r="AQ33" s="891"/>
      <c r="AR33" s="891"/>
      <c r="AS33" s="891"/>
      <c r="AT33" s="891"/>
      <c r="AU33" s="891">
        <v>3038</v>
      </c>
      <c r="AV33" s="891"/>
      <c r="AW33" s="891"/>
      <c r="AX33" s="891"/>
      <c r="AY33" s="891"/>
      <c r="AZ33" s="892" t="s">
        <v>582</v>
      </c>
      <c r="BA33" s="892"/>
      <c r="BB33" s="892"/>
      <c r="BC33" s="892"/>
      <c r="BD33" s="892"/>
      <c r="BE33" s="888" t="s">
        <v>400</v>
      </c>
      <c r="BF33" s="888"/>
      <c r="BG33" s="888"/>
      <c r="BH33" s="888"/>
      <c r="BI33" s="889"/>
      <c r="BJ33" s="232"/>
      <c r="BK33" s="232"/>
      <c r="BL33" s="232"/>
      <c r="BM33" s="232"/>
      <c r="BN33" s="232"/>
      <c r="BO33" s="245"/>
      <c r="BP33" s="245"/>
      <c r="BQ33" s="242">
        <v>27</v>
      </c>
      <c r="BR33" s="243"/>
      <c r="BS33" s="831"/>
      <c r="BT33" s="832"/>
      <c r="BU33" s="832"/>
      <c r="BV33" s="832"/>
      <c r="BW33" s="832"/>
      <c r="BX33" s="832"/>
      <c r="BY33" s="832"/>
      <c r="BZ33" s="832"/>
      <c r="CA33" s="832"/>
      <c r="CB33" s="832"/>
      <c r="CC33" s="832"/>
      <c r="CD33" s="832"/>
      <c r="CE33" s="832"/>
      <c r="CF33" s="832"/>
      <c r="CG33" s="833"/>
      <c r="CH33" s="837"/>
      <c r="CI33" s="838"/>
      <c r="CJ33" s="838"/>
      <c r="CK33" s="838"/>
      <c r="CL33" s="839"/>
      <c r="CM33" s="837"/>
      <c r="CN33" s="838"/>
      <c r="CO33" s="838"/>
      <c r="CP33" s="838"/>
      <c r="CQ33" s="839"/>
      <c r="CR33" s="837"/>
      <c r="CS33" s="838"/>
      <c r="CT33" s="838"/>
      <c r="CU33" s="838"/>
      <c r="CV33" s="839"/>
      <c r="CW33" s="837"/>
      <c r="CX33" s="838"/>
      <c r="CY33" s="838"/>
      <c r="CZ33" s="838"/>
      <c r="DA33" s="839"/>
      <c r="DB33" s="837"/>
      <c r="DC33" s="838"/>
      <c r="DD33" s="838"/>
      <c r="DE33" s="838"/>
      <c r="DF33" s="839"/>
      <c r="DG33" s="837"/>
      <c r="DH33" s="838"/>
      <c r="DI33" s="838"/>
      <c r="DJ33" s="838"/>
      <c r="DK33" s="839"/>
      <c r="DL33" s="837"/>
      <c r="DM33" s="838"/>
      <c r="DN33" s="838"/>
      <c r="DO33" s="838"/>
      <c r="DP33" s="839"/>
      <c r="DQ33" s="837"/>
      <c r="DR33" s="838"/>
      <c r="DS33" s="838"/>
      <c r="DT33" s="838"/>
      <c r="DU33" s="839"/>
      <c r="DV33" s="840"/>
      <c r="DW33" s="841"/>
      <c r="DX33" s="841"/>
      <c r="DY33" s="841"/>
      <c r="DZ33" s="842"/>
      <c r="EA33" s="226"/>
    </row>
    <row r="34" spans="1:131" s="227" customFormat="1" ht="26.25" customHeight="1">
      <c r="A34" s="246">
        <v>7</v>
      </c>
      <c r="B34" s="843" t="s">
        <v>401</v>
      </c>
      <c r="C34" s="844"/>
      <c r="D34" s="844"/>
      <c r="E34" s="844"/>
      <c r="F34" s="844"/>
      <c r="G34" s="844"/>
      <c r="H34" s="844"/>
      <c r="I34" s="844"/>
      <c r="J34" s="844"/>
      <c r="K34" s="844"/>
      <c r="L34" s="844"/>
      <c r="M34" s="844"/>
      <c r="N34" s="844"/>
      <c r="O34" s="844"/>
      <c r="P34" s="845"/>
      <c r="Q34" s="846">
        <v>3893</v>
      </c>
      <c r="R34" s="815"/>
      <c r="S34" s="815"/>
      <c r="T34" s="815"/>
      <c r="U34" s="815"/>
      <c r="V34" s="815">
        <v>3578</v>
      </c>
      <c r="W34" s="815"/>
      <c r="X34" s="815"/>
      <c r="Y34" s="815"/>
      <c r="Z34" s="815"/>
      <c r="AA34" s="815">
        <v>315</v>
      </c>
      <c r="AB34" s="815"/>
      <c r="AC34" s="815"/>
      <c r="AD34" s="815"/>
      <c r="AE34" s="816"/>
      <c r="AF34" s="817">
        <v>303</v>
      </c>
      <c r="AG34" s="818"/>
      <c r="AH34" s="818"/>
      <c r="AI34" s="818"/>
      <c r="AJ34" s="819"/>
      <c r="AK34" s="890">
        <v>1380</v>
      </c>
      <c r="AL34" s="891"/>
      <c r="AM34" s="891"/>
      <c r="AN34" s="891"/>
      <c r="AO34" s="891"/>
      <c r="AP34" s="891">
        <v>17258</v>
      </c>
      <c r="AQ34" s="891"/>
      <c r="AR34" s="891"/>
      <c r="AS34" s="891"/>
      <c r="AT34" s="891"/>
      <c r="AU34" s="891">
        <v>14358</v>
      </c>
      <c r="AV34" s="891"/>
      <c r="AW34" s="891"/>
      <c r="AX34" s="891"/>
      <c r="AY34" s="891"/>
      <c r="AZ34" s="892" t="s">
        <v>582</v>
      </c>
      <c r="BA34" s="892"/>
      <c r="BB34" s="892"/>
      <c r="BC34" s="892"/>
      <c r="BD34" s="892"/>
      <c r="BE34" s="888" t="s">
        <v>400</v>
      </c>
      <c r="BF34" s="888"/>
      <c r="BG34" s="888"/>
      <c r="BH34" s="888"/>
      <c r="BI34" s="889"/>
      <c r="BJ34" s="232"/>
      <c r="BK34" s="232"/>
      <c r="BL34" s="232"/>
      <c r="BM34" s="232"/>
      <c r="BN34" s="232"/>
      <c r="BO34" s="245"/>
      <c r="BP34" s="245"/>
      <c r="BQ34" s="242">
        <v>28</v>
      </c>
      <c r="BR34" s="243"/>
      <c r="BS34" s="831"/>
      <c r="BT34" s="832"/>
      <c r="BU34" s="832"/>
      <c r="BV34" s="832"/>
      <c r="BW34" s="832"/>
      <c r="BX34" s="832"/>
      <c r="BY34" s="832"/>
      <c r="BZ34" s="832"/>
      <c r="CA34" s="832"/>
      <c r="CB34" s="832"/>
      <c r="CC34" s="832"/>
      <c r="CD34" s="832"/>
      <c r="CE34" s="832"/>
      <c r="CF34" s="832"/>
      <c r="CG34" s="833"/>
      <c r="CH34" s="837"/>
      <c r="CI34" s="838"/>
      <c r="CJ34" s="838"/>
      <c r="CK34" s="838"/>
      <c r="CL34" s="839"/>
      <c r="CM34" s="837"/>
      <c r="CN34" s="838"/>
      <c r="CO34" s="838"/>
      <c r="CP34" s="838"/>
      <c r="CQ34" s="839"/>
      <c r="CR34" s="837"/>
      <c r="CS34" s="838"/>
      <c r="CT34" s="838"/>
      <c r="CU34" s="838"/>
      <c r="CV34" s="839"/>
      <c r="CW34" s="837"/>
      <c r="CX34" s="838"/>
      <c r="CY34" s="838"/>
      <c r="CZ34" s="838"/>
      <c r="DA34" s="839"/>
      <c r="DB34" s="837"/>
      <c r="DC34" s="838"/>
      <c r="DD34" s="838"/>
      <c r="DE34" s="838"/>
      <c r="DF34" s="839"/>
      <c r="DG34" s="837"/>
      <c r="DH34" s="838"/>
      <c r="DI34" s="838"/>
      <c r="DJ34" s="838"/>
      <c r="DK34" s="839"/>
      <c r="DL34" s="837"/>
      <c r="DM34" s="838"/>
      <c r="DN34" s="838"/>
      <c r="DO34" s="838"/>
      <c r="DP34" s="839"/>
      <c r="DQ34" s="837"/>
      <c r="DR34" s="838"/>
      <c r="DS34" s="838"/>
      <c r="DT34" s="838"/>
      <c r="DU34" s="839"/>
      <c r="DV34" s="840"/>
      <c r="DW34" s="841"/>
      <c r="DX34" s="841"/>
      <c r="DY34" s="841"/>
      <c r="DZ34" s="842"/>
      <c r="EA34" s="226"/>
    </row>
    <row r="35" spans="1:131" s="227" customFormat="1" ht="26.25" customHeight="1">
      <c r="A35" s="246">
        <v>8</v>
      </c>
      <c r="B35" s="843" t="s">
        <v>402</v>
      </c>
      <c r="C35" s="844"/>
      <c r="D35" s="844"/>
      <c r="E35" s="844"/>
      <c r="F35" s="844"/>
      <c r="G35" s="844"/>
      <c r="H35" s="844"/>
      <c r="I35" s="844"/>
      <c r="J35" s="844"/>
      <c r="K35" s="844"/>
      <c r="L35" s="844"/>
      <c r="M35" s="844"/>
      <c r="N35" s="844"/>
      <c r="O35" s="844"/>
      <c r="P35" s="845"/>
      <c r="Q35" s="846">
        <v>91</v>
      </c>
      <c r="R35" s="815"/>
      <c r="S35" s="815"/>
      <c r="T35" s="815"/>
      <c r="U35" s="815"/>
      <c r="V35" s="815">
        <v>88</v>
      </c>
      <c r="W35" s="815"/>
      <c r="X35" s="815"/>
      <c r="Y35" s="815"/>
      <c r="Z35" s="815"/>
      <c r="AA35" s="815">
        <v>3</v>
      </c>
      <c r="AB35" s="815"/>
      <c r="AC35" s="815"/>
      <c r="AD35" s="815"/>
      <c r="AE35" s="816"/>
      <c r="AF35" s="817">
        <v>3</v>
      </c>
      <c r="AG35" s="818"/>
      <c r="AH35" s="818"/>
      <c r="AI35" s="818"/>
      <c r="AJ35" s="819"/>
      <c r="AK35" s="890" t="s">
        <v>582</v>
      </c>
      <c r="AL35" s="891"/>
      <c r="AM35" s="891"/>
      <c r="AN35" s="891"/>
      <c r="AO35" s="891"/>
      <c r="AP35" s="891">
        <v>81</v>
      </c>
      <c r="AQ35" s="891"/>
      <c r="AR35" s="891"/>
      <c r="AS35" s="891"/>
      <c r="AT35" s="891"/>
      <c r="AU35" s="891" t="s">
        <v>582</v>
      </c>
      <c r="AV35" s="891"/>
      <c r="AW35" s="891"/>
      <c r="AX35" s="891"/>
      <c r="AY35" s="891"/>
      <c r="AZ35" s="892" t="s">
        <v>582</v>
      </c>
      <c r="BA35" s="892"/>
      <c r="BB35" s="892"/>
      <c r="BC35" s="892"/>
      <c r="BD35" s="892"/>
      <c r="BE35" s="888" t="s">
        <v>400</v>
      </c>
      <c r="BF35" s="888"/>
      <c r="BG35" s="888"/>
      <c r="BH35" s="888"/>
      <c r="BI35" s="889"/>
      <c r="BJ35" s="232"/>
      <c r="BK35" s="232"/>
      <c r="BL35" s="232"/>
      <c r="BM35" s="232"/>
      <c r="BN35" s="232"/>
      <c r="BO35" s="245"/>
      <c r="BP35" s="245"/>
      <c r="BQ35" s="242">
        <v>29</v>
      </c>
      <c r="BR35" s="243"/>
      <c r="BS35" s="831"/>
      <c r="BT35" s="832"/>
      <c r="BU35" s="832"/>
      <c r="BV35" s="832"/>
      <c r="BW35" s="832"/>
      <c r="BX35" s="832"/>
      <c r="BY35" s="832"/>
      <c r="BZ35" s="832"/>
      <c r="CA35" s="832"/>
      <c r="CB35" s="832"/>
      <c r="CC35" s="832"/>
      <c r="CD35" s="832"/>
      <c r="CE35" s="832"/>
      <c r="CF35" s="832"/>
      <c r="CG35" s="833"/>
      <c r="CH35" s="837"/>
      <c r="CI35" s="838"/>
      <c r="CJ35" s="838"/>
      <c r="CK35" s="838"/>
      <c r="CL35" s="839"/>
      <c r="CM35" s="837"/>
      <c r="CN35" s="838"/>
      <c r="CO35" s="838"/>
      <c r="CP35" s="838"/>
      <c r="CQ35" s="839"/>
      <c r="CR35" s="837"/>
      <c r="CS35" s="838"/>
      <c r="CT35" s="838"/>
      <c r="CU35" s="838"/>
      <c r="CV35" s="839"/>
      <c r="CW35" s="837"/>
      <c r="CX35" s="838"/>
      <c r="CY35" s="838"/>
      <c r="CZ35" s="838"/>
      <c r="DA35" s="839"/>
      <c r="DB35" s="837"/>
      <c r="DC35" s="838"/>
      <c r="DD35" s="838"/>
      <c r="DE35" s="838"/>
      <c r="DF35" s="839"/>
      <c r="DG35" s="837"/>
      <c r="DH35" s="838"/>
      <c r="DI35" s="838"/>
      <c r="DJ35" s="838"/>
      <c r="DK35" s="839"/>
      <c r="DL35" s="837"/>
      <c r="DM35" s="838"/>
      <c r="DN35" s="838"/>
      <c r="DO35" s="838"/>
      <c r="DP35" s="839"/>
      <c r="DQ35" s="837"/>
      <c r="DR35" s="838"/>
      <c r="DS35" s="838"/>
      <c r="DT35" s="838"/>
      <c r="DU35" s="839"/>
      <c r="DV35" s="840"/>
      <c r="DW35" s="841"/>
      <c r="DX35" s="841"/>
      <c r="DY35" s="841"/>
      <c r="DZ35" s="842"/>
      <c r="EA35" s="226"/>
    </row>
    <row r="36" spans="1:131" s="227" customFormat="1" ht="26.25" customHeight="1">
      <c r="A36" s="246">
        <v>9</v>
      </c>
      <c r="B36" s="843"/>
      <c r="C36" s="844"/>
      <c r="D36" s="844"/>
      <c r="E36" s="844"/>
      <c r="F36" s="844"/>
      <c r="G36" s="844"/>
      <c r="H36" s="844"/>
      <c r="I36" s="844"/>
      <c r="J36" s="844"/>
      <c r="K36" s="844"/>
      <c r="L36" s="844"/>
      <c r="M36" s="844"/>
      <c r="N36" s="844"/>
      <c r="O36" s="844"/>
      <c r="P36" s="845"/>
      <c r="Q36" s="846"/>
      <c r="R36" s="815"/>
      <c r="S36" s="815"/>
      <c r="T36" s="815"/>
      <c r="U36" s="815"/>
      <c r="V36" s="815"/>
      <c r="W36" s="815"/>
      <c r="X36" s="815"/>
      <c r="Y36" s="815"/>
      <c r="Z36" s="815"/>
      <c r="AA36" s="815"/>
      <c r="AB36" s="815"/>
      <c r="AC36" s="815"/>
      <c r="AD36" s="815"/>
      <c r="AE36" s="816"/>
      <c r="AF36" s="817"/>
      <c r="AG36" s="818"/>
      <c r="AH36" s="818"/>
      <c r="AI36" s="818"/>
      <c r="AJ36" s="819"/>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31"/>
      <c r="BT36" s="832"/>
      <c r="BU36" s="832"/>
      <c r="BV36" s="832"/>
      <c r="BW36" s="832"/>
      <c r="BX36" s="832"/>
      <c r="BY36" s="832"/>
      <c r="BZ36" s="832"/>
      <c r="CA36" s="832"/>
      <c r="CB36" s="832"/>
      <c r="CC36" s="832"/>
      <c r="CD36" s="832"/>
      <c r="CE36" s="832"/>
      <c r="CF36" s="832"/>
      <c r="CG36" s="833"/>
      <c r="CH36" s="837"/>
      <c r="CI36" s="838"/>
      <c r="CJ36" s="838"/>
      <c r="CK36" s="838"/>
      <c r="CL36" s="839"/>
      <c r="CM36" s="837"/>
      <c r="CN36" s="838"/>
      <c r="CO36" s="838"/>
      <c r="CP36" s="838"/>
      <c r="CQ36" s="839"/>
      <c r="CR36" s="837"/>
      <c r="CS36" s="838"/>
      <c r="CT36" s="838"/>
      <c r="CU36" s="838"/>
      <c r="CV36" s="839"/>
      <c r="CW36" s="837"/>
      <c r="CX36" s="838"/>
      <c r="CY36" s="838"/>
      <c r="CZ36" s="838"/>
      <c r="DA36" s="839"/>
      <c r="DB36" s="837"/>
      <c r="DC36" s="838"/>
      <c r="DD36" s="838"/>
      <c r="DE36" s="838"/>
      <c r="DF36" s="839"/>
      <c r="DG36" s="837"/>
      <c r="DH36" s="838"/>
      <c r="DI36" s="838"/>
      <c r="DJ36" s="838"/>
      <c r="DK36" s="839"/>
      <c r="DL36" s="837"/>
      <c r="DM36" s="838"/>
      <c r="DN36" s="838"/>
      <c r="DO36" s="838"/>
      <c r="DP36" s="839"/>
      <c r="DQ36" s="837"/>
      <c r="DR36" s="838"/>
      <c r="DS36" s="838"/>
      <c r="DT36" s="838"/>
      <c r="DU36" s="839"/>
      <c r="DV36" s="840"/>
      <c r="DW36" s="841"/>
      <c r="DX36" s="841"/>
      <c r="DY36" s="841"/>
      <c r="DZ36" s="842"/>
      <c r="EA36" s="226"/>
    </row>
    <row r="37" spans="1:131" s="227" customFormat="1" ht="26.25" customHeight="1">
      <c r="A37" s="246">
        <v>10</v>
      </c>
      <c r="B37" s="843"/>
      <c r="C37" s="844"/>
      <c r="D37" s="844"/>
      <c r="E37" s="844"/>
      <c r="F37" s="844"/>
      <c r="G37" s="844"/>
      <c r="H37" s="844"/>
      <c r="I37" s="844"/>
      <c r="J37" s="844"/>
      <c r="K37" s="844"/>
      <c r="L37" s="844"/>
      <c r="M37" s="844"/>
      <c r="N37" s="844"/>
      <c r="O37" s="844"/>
      <c r="P37" s="845"/>
      <c r="Q37" s="846"/>
      <c r="R37" s="815"/>
      <c r="S37" s="815"/>
      <c r="T37" s="815"/>
      <c r="U37" s="815"/>
      <c r="V37" s="815"/>
      <c r="W37" s="815"/>
      <c r="X37" s="815"/>
      <c r="Y37" s="815"/>
      <c r="Z37" s="815"/>
      <c r="AA37" s="815"/>
      <c r="AB37" s="815"/>
      <c r="AC37" s="815"/>
      <c r="AD37" s="815"/>
      <c r="AE37" s="816"/>
      <c r="AF37" s="817"/>
      <c r="AG37" s="818"/>
      <c r="AH37" s="818"/>
      <c r="AI37" s="818"/>
      <c r="AJ37" s="819"/>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31"/>
      <c r="BT37" s="832"/>
      <c r="BU37" s="832"/>
      <c r="BV37" s="832"/>
      <c r="BW37" s="832"/>
      <c r="BX37" s="832"/>
      <c r="BY37" s="832"/>
      <c r="BZ37" s="832"/>
      <c r="CA37" s="832"/>
      <c r="CB37" s="832"/>
      <c r="CC37" s="832"/>
      <c r="CD37" s="832"/>
      <c r="CE37" s="832"/>
      <c r="CF37" s="832"/>
      <c r="CG37" s="833"/>
      <c r="CH37" s="837"/>
      <c r="CI37" s="838"/>
      <c r="CJ37" s="838"/>
      <c r="CK37" s="838"/>
      <c r="CL37" s="839"/>
      <c r="CM37" s="837"/>
      <c r="CN37" s="838"/>
      <c r="CO37" s="838"/>
      <c r="CP37" s="838"/>
      <c r="CQ37" s="839"/>
      <c r="CR37" s="837"/>
      <c r="CS37" s="838"/>
      <c r="CT37" s="838"/>
      <c r="CU37" s="838"/>
      <c r="CV37" s="839"/>
      <c r="CW37" s="837"/>
      <c r="CX37" s="838"/>
      <c r="CY37" s="838"/>
      <c r="CZ37" s="838"/>
      <c r="DA37" s="839"/>
      <c r="DB37" s="837"/>
      <c r="DC37" s="838"/>
      <c r="DD37" s="838"/>
      <c r="DE37" s="838"/>
      <c r="DF37" s="839"/>
      <c r="DG37" s="837"/>
      <c r="DH37" s="838"/>
      <c r="DI37" s="838"/>
      <c r="DJ37" s="838"/>
      <c r="DK37" s="839"/>
      <c r="DL37" s="837"/>
      <c r="DM37" s="838"/>
      <c r="DN37" s="838"/>
      <c r="DO37" s="838"/>
      <c r="DP37" s="839"/>
      <c r="DQ37" s="837"/>
      <c r="DR37" s="838"/>
      <c r="DS37" s="838"/>
      <c r="DT37" s="838"/>
      <c r="DU37" s="839"/>
      <c r="DV37" s="840"/>
      <c r="DW37" s="841"/>
      <c r="DX37" s="841"/>
      <c r="DY37" s="841"/>
      <c r="DZ37" s="842"/>
      <c r="EA37" s="226"/>
    </row>
    <row r="38" spans="1:131" s="227" customFormat="1" ht="26.25" customHeight="1">
      <c r="A38" s="246">
        <v>11</v>
      </c>
      <c r="B38" s="843"/>
      <c r="C38" s="844"/>
      <c r="D38" s="844"/>
      <c r="E38" s="844"/>
      <c r="F38" s="844"/>
      <c r="G38" s="844"/>
      <c r="H38" s="844"/>
      <c r="I38" s="844"/>
      <c r="J38" s="844"/>
      <c r="K38" s="844"/>
      <c r="L38" s="844"/>
      <c r="M38" s="844"/>
      <c r="N38" s="844"/>
      <c r="O38" s="844"/>
      <c r="P38" s="845"/>
      <c r="Q38" s="846"/>
      <c r="R38" s="815"/>
      <c r="S38" s="815"/>
      <c r="T38" s="815"/>
      <c r="U38" s="815"/>
      <c r="V38" s="815"/>
      <c r="W38" s="815"/>
      <c r="X38" s="815"/>
      <c r="Y38" s="815"/>
      <c r="Z38" s="815"/>
      <c r="AA38" s="815"/>
      <c r="AB38" s="815"/>
      <c r="AC38" s="815"/>
      <c r="AD38" s="815"/>
      <c r="AE38" s="816"/>
      <c r="AF38" s="817"/>
      <c r="AG38" s="818"/>
      <c r="AH38" s="818"/>
      <c r="AI38" s="818"/>
      <c r="AJ38" s="819"/>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31"/>
      <c r="BT38" s="832"/>
      <c r="BU38" s="832"/>
      <c r="BV38" s="832"/>
      <c r="BW38" s="832"/>
      <c r="BX38" s="832"/>
      <c r="BY38" s="832"/>
      <c r="BZ38" s="832"/>
      <c r="CA38" s="832"/>
      <c r="CB38" s="832"/>
      <c r="CC38" s="832"/>
      <c r="CD38" s="832"/>
      <c r="CE38" s="832"/>
      <c r="CF38" s="832"/>
      <c r="CG38" s="833"/>
      <c r="CH38" s="837"/>
      <c r="CI38" s="838"/>
      <c r="CJ38" s="838"/>
      <c r="CK38" s="838"/>
      <c r="CL38" s="839"/>
      <c r="CM38" s="837"/>
      <c r="CN38" s="838"/>
      <c r="CO38" s="838"/>
      <c r="CP38" s="838"/>
      <c r="CQ38" s="839"/>
      <c r="CR38" s="837"/>
      <c r="CS38" s="838"/>
      <c r="CT38" s="838"/>
      <c r="CU38" s="838"/>
      <c r="CV38" s="839"/>
      <c r="CW38" s="837"/>
      <c r="CX38" s="838"/>
      <c r="CY38" s="838"/>
      <c r="CZ38" s="838"/>
      <c r="DA38" s="839"/>
      <c r="DB38" s="837"/>
      <c r="DC38" s="838"/>
      <c r="DD38" s="838"/>
      <c r="DE38" s="838"/>
      <c r="DF38" s="839"/>
      <c r="DG38" s="837"/>
      <c r="DH38" s="838"/>
      <c r="DI38" s="838"/>
      <c r="DJ38" s="838"/>
      <c r="DK38" s="839"/>
      <c r="DL38" s="837"/>
      <c r="DM38" s="838"/>
      <c r="DN38" s="838"/>
      <c r="DO38" s="838"/>
      <c r="DP38" s="839"/>
      <c r="DQ38" s="837"/>
      <c r="DR38" s="838"/>
      <c r="DS38" s="838"/>
      <c r="DT38" s="838"/>
      <c r="DU38" s="839"/>
      <c r="DV38" s="840"/>
      <c r="DW38" s="841"/>
      <c r="DX38" s="841"/>
      <c r="DY38" s="841"/>
      <c r="DZ38" s="842"/>
      <c r="EA38" s="226"/>
    </row>
    <row r="39" spans="1:131" s="227" customFormat="1" ht="26.25" customHeight="1">
      <c r="A39" s="246">
        <v>12</v>
      </c>
      <c r="B39" s="843"/>
      <c r="C39" s="844"/>
      <c r="D39" s="844"/>
      <c r="E39" s="844"/>
      <c r="F39" s="844"/>
      <c r="G39" s="844"/>
      <c r="H39" s="844"/>
      <c r="I39" s="844"/>
      <c r="J39" s="844"/>
      <c r="K39" s="844"/>
      <c r="L39" s="844"/>
      <c r="M39" s="844"/>
      <c r="N39" s="844"/>
      <c r="O39" s="844"/>
      <c r="P39" s="845"/>
      <c r="Q39" s="846"/>
      <c r="R39" s="815"/>
      <c r="S39" s="815"/>
      <c r="T39" s="815"/>
      <c r="U39" s="815"/>
      <c r="V39" s="815"/>
      <c r="W39" s="815"/>
      <c r="X39" s="815"/>
      <c r="Y39" s="815"/>
      <c r="Z39" s="815"/>
      <c r="AA39" s="815"/>
      <c r="AB39" s="815"/>
      <c r="AC39" s="815"/>
      <c r="AD39" s="815"/>
      <c r="AE39" s="816"/>
      <c r="AF39" s="817"/>
      <c r="AG39" s="818"/>
      <c r="AH39" s="818"/>
      <c r="AI39" s="818"/>
      <c r="AJ39" s="819"/>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31"/>
      <c r="BT39" s="832"/>
      <c r="BU39" s="832"/>
      <c r="BV39" s="832"/>
      <c r="BW39" s="832"/>
      <c r="BX39" s="832"/>
      <c r="BY39" s="832"/>
      <c r="BZ39" s="832"/>
      <c r="CA39" s="832"/>
      <c r="CB39" s="832"/>
      <c r="CC39" s="832"/>
      <c r="CD39" s="832"/>
      <c r="CE39" s="832"/>
      <c r="CF39" s="832"/>
      <c r="CG39" s="833"/>
      <c r="CH39" s="837"/>
      <c r="CI39" s="838"/>
      <c r="CJ39" s="838"/>
      <c r="CK39" s="838"/>
      <c r="CL39" s="839"/>
      <c r="CM39" s="837"/>
      <c r="CN39" s="838"/>
      <c r="CO39" s="838"/>
      <c r="CP39" s="838"/>
      <c r="CQ39" s="839"/>
      <c r="CR39" s="837"/>
      <c r="CS39" s="838"/>
      <c r="CT39" s="838"/>
      <c r="CU39" s="838"/>
      <c r="CV39" s="839"/>
      <c r="CW39" s="837"/>
      <c r="CX39" s="838"/>
      <c r="CY39" s="838"/>
      <c r="CZ39" s="838"/>
      <c r="DA39" s="839"/>
      <c r="DB39" s="837"/>
      <c r="DC39" s="838"/>
      <c r="DD39" s="838"/>
      <c r="DE39" s="838"/>
      <c r="DF39" s="839"/>
      <c r="DG39" s="837"/>
      <c r="DH39" s="838"/>
      <c r="DI39" s="838"/>
      <c r="DJ39" s="838"/>
      <c r="DK39" s="839"/>
      <c r="DL39" s="837"/>
      <c r="DM39" s="838"/>
      <c r="DN39" s="838"/>
      <c r="DO39" s="838"/>
      <c r="DP39" s="839"/>
      <c r="DQ39" s="837"/>
      <c r="DR39" s="838"/>
      <c r="DS39" s="838"/>
      <c r="DT39" s="838"/>
      <c r="DU39" s="839"/>
      <c r="DV39" s="840"/>
      <c r="DW39" s="841"/>
      <c r="DX39" s="841"/>
      <c r="DY39" s="841"/>
      <c r="DZ39" s="842"/>
      <c r="EA39" s="226"/>
    </row>
    <row r="40" spans="1:131" s="227" customFormat="1" ht="26.25" customHeight="1">
      <c r="A40" s="241">
        <v>13</v>
      </c>
      <c r="B40" s="843"/>
      <c r="C40" s="844"/>
      <c r="D40" s="844"/>
      <c r="E40" s="844"/>
      <c r="F40" s="844"/>
      <c r="G40" s="844"/>
      <c r="H40" s="844"/>
      <c r="I40" s="844"/>
      <c r="J40" s="844"/>
      <c r="K40" s="844"/>
      <c r="L40" s="844"/>
      <c r="M40" s="844"/>
      <c r="N40" s="844"/>
      <c r="O40" s="844"/>
      <c r="P40" s="845"/>
      <c r="Q40" s="846"/>
      <c r="R40" s="815"/>
      <c r="S40" s="815"/>
      <c r="T40" s="815"/>
      <c r="U40" s="815"/>
      <c r="V40" s="815"/>
      <c r="W40" s="815"/>
      <c r="X40" s="815"/>
      <c r="Y40" s="815"/>
      <c r="Z40" s="815"/>
      <c r="AA40" s="815"/>
      <c r="AB40" s="815"/>
      <c r="AC40" s="815"/>
      <c r="AD40" s="815"/>
      <c r="AE40" s="816"/>
      <c r="AF40" s="817"/>
      <c r="AG40" s="818"/>
      <c r="AH40" s="818"/>
      <c r="AI40" s="818"/>
      <c r="AJ40" s="819"/>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31"/>
      <c r="BT40" s="832"/>
      <c r="BU40" s="832"/>
      <c r="BV40" s="832"/>
      <c r="BW40" s="832"/>
      <c r="BX40" s="832"/>
      <c r="BY40" s="832"/>
      <c r="BZ40" s="832"/>
      <c r="CA40" s="832"/>
      <c r="CB40" s="832"/>
      <c r="CC40" s="832"/>
      <c r="CD40" s="832"/>
      <c r="CE40" s="832"/>
      <c r="CF40" s="832"/>
      <c r="CG40" s="833"/>
      <c r="CH40" s="837"/>
      <c r="CI40" s="838"/>
      <c r="CJ40" s="838"/>
      <c r="CK40" s="838"/>
      <c r="CL40" s="839"/>
      <c r="CM40" s="837"/>
      <c r="CN40" s="838"/>
      <c r="CO40" s="838"/>
      <c r="CP40" s="838"/>
      <c r="CQ40" s="839"/>
      <c r="CR40" s="837"/>
      <c r="CS40" s="838"/>
      <c r="CT40" s="838"/>
      <c r="CU40" s="838"/>
      <c r="CV40" s="839"/>
      <c r="CW40" s="837"/>
      <c r="CX40" s="838"/>
      <c r="CY40" s="838"/>
      <c r="CZ40" s="838"/>
      <c r="DA40" s="839"/>
      <c r="DB40" s="837"/>
      <c r="DC40" s="838"/>
      <c r="DD40" s="838"/>
      <c r="DE40" s="838"/>
      <c r="DF40" s="839"/>
      <c r="DG40" s="837"/>
      <c r="DH40" s="838"/>
      <c r="DI40" s="838"/>
      <c r="DJ40" s="838"/>
      <c r="DK40" s="839"/>
      <c r="DL40" s="837"/>
      <c r="DM40" s="838"/>
      <c r="DN40" s="838"/>
      <c r="DO40" s="838"/>
      <c r="DP40" s="839"/>
      <c r="DQ40" s="837"/>
      <c r="DR40" s="838"/>
      <c r="DS40" s="838"/>
      <c r="DT40" s="838"/>
      <c r="DU40" s="839"/>
      <c r="DV40" s="840"/>
      <c r="DW40" s="841"/>
      <c r="DX40" s="841"/>
      <c r="DY40" s="841"/>
      <c r="DZ40" s="842"/>
      <c r="EA40" s="226"/>
    </row>
    <row r="41" spans="1:131" s="227" customFormat="1" ht="26.25" customHeight="1">
      <c r="A41" s="241">
        <v>14</v>
      </c>
      <c r="B41" s="843"/>
      <c r="C41" s="844"/>
      <c r="D41" s="844"/>
      <c r="E41" s="844"/>
      <c r="F41" s="844"/>
      <c r="G41" s="844"/>
      <c r="H41" s="844"/>
      <c r="I41" s="844"/>
      <c r="J41" s="844"/>
      <c r="K41" s="844"/>
      <c r="L41" s="844"/>
      <c r="M41" s="844"/>
      <c r="N41" s="844"/>
      <c r="O41" s="844"/>
      <c r="P41" s="845"/>
      <c r="Q41" s="846"/>
      <c r="R41" s="815"/>
      <c r="S41" s="815"/>
      <c r="T41" s="815"/>
      <c r="U41" s="815"/>
      <c r="V41" s="815"/>
      <c r="W41" s="815"/>
      <c r="X41" s="815"/>
      <c r="Y41" s="815"/>
      <c r="Z41" s="815"/>
      <c r="AA41" s="815"/>
      <c r="AB41" s="815"/>
      <c r="AC41" s="815"/>
      <c r="AD41" s="815"/>
      <c r="AE41" s="816"/>
      <c r="AF41" s="817"/>
      <c r="AG41" s="818"/>
      <c r="AH41" s="818"/>
      <c r="AI41" s="818"/>
      <c r="AJ41" s="819"/>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31"/>
      <c r="BT41" s="832"/>
      <c r="BU41" s="832"/>
      <c r="BV41" s="832"/>
      <c r="BW41" s="832"/>
      <c r="BX41" s="832"/>
      <c r="BY41" s="832"/>
      <c r="BZ41" s="832"/>
      <c r="CA41" s="832"/>
      <c r="CB41" s="832"/>
      <c r="CC41" s="832"/>
      <c r="CD41" s="832"/>
      <c r="CE41" s="832"/>
      <c r="CF41" s="832"/>
      <c r="CG41" s="833"/>
      <c r="CH41" s="837"/>
      <c r="CI41" s="838"/>
      <c r="CJ41" s="838"/>
      <c r="CK41" s="838"/>
      <c r="CL41" s="839"/>
      <c r="CM41" s="837"/>
      <c r="CN41" s="838"/>
      <c r="CO41" s="838"/>
      <c r="CP41" s="838"/>
      <c r="CQ41" s="839"/>
      <c r="CR41" s="837"/>
      <c r="CS41" s="838"/>
      <c r="CT41" s="838"/>
      <c r="CU41" s="838"/>
      <c r="CV41" s="839"/>
      <c r="CW41" s="837"/>
      <c r="CX41" s="838"/>
      <c r="CY41" s="838"/>
      <c r="CZ41" s="838"/>
      <c r="DA41" s="839"/>
      <c r="DB41" s="837"/>
      <c r="DC41" s="838"/>
      <c r="DD41" s="838"/>
      <c r="DE41" s="838"/>
      <c r="DF41" s="839"/>
      <c r="DG41" s="837"/>
      <c r="DH41" s="838"/>
      <c r="DI41" s="838"/>
      <c r="DJ41" s="838"/>
      <c r="DK41" s="839"/>
      <c r="DL41" s="837"/>
      <c r="DM41" s="838"/>
      <c r="DN41" s="838"/>
      <c r="DO41" s="838"/>
      <c r="DP41" s="839"/>
      <c r="DQ41" s="837"/>
      <c r="DR41" s="838"/>
      <c r="DS41" s="838"/>
      <c r="DT41" s="838"/>
      <c r="DU41" s="839"/>
      <c r="DV41" s="840"/>
      <c r="DW41" s="841"/>
      <c r="DX41" s="841"/>
      <c r="DY41" s="841"/>
      <c r="DZ41" s="842"/>
      <c r="EA41" s="226"/>
    </row>
    <row r="42" spans="1:131" s="227" customFormat="1" ht="26.25" customHeight="1">
      <c r="A42" s="241">
        <v>15</v>
      </c>
      <c r="B42" s="843"/>
      <c r="C42" s="844"/>
      <c r="D42" s="844"/>
      <c r="E42" s="844"/>
      <c r="F42" s="844"/>
      <c r="G42" s="844"/>
      <c r="H42" s="844"/>
      <c r="I42" s="844"/>
      <c r="J42" s="844"/>
      <c r="K42" s="844"/>
      <c r="L42" s="844"/>
      <c r="M42" s="844"/>
      <c r="N42" s="844"/>
      <c r="O42" s="844"/>
      <c r="P42" s="845"/>
      <c r="Q42" s="846"/>
      <c r="R42" s="815"/>
      <c r="S42" s="815"/>
      <c r="T42" s="815"/>
      <c r="U42" s="815"/>
      <c r="V42" s="815"/>
      <c r="W42" s="815"/>
      <c r="X42" s="815"/>
      <c r="Y42" s="815"/>
      <c r="Z42" s="815"/>
      <c r="AA42" s="815"/>
      <c r="AB42" s="815"/>
      <c r="AC42" s="815"/>
      <c r="AD42" s="815"/>
      <c r="AE42" s="816"/>
      <c r="AF42" s="817"/>
      <c r="AG42" s="818"/>
      <c r="AH42" s="818"/>
      <c r="AI42" s="818"/>
      <c r="AJ42" s="819"/>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31"/>
      <c r="BT42" s="832"/>
      <c r="BU42" s="832"/>
      <c r="BV42" s="832"/>
      <c r="BW42" s="832"/>
      <c r="BX42" s="832"/>
      <c r="BY42" s="832"/>
      <c r="BZ42" s="832"/>
      <c r="CA42" s="832"/>
      <c r="CB42" s="832"/>
      <c r="CC42" s="832"/>
      <c r="CD42" s="832"/>
      <c r="CE42" s="832"/>
      <c r="CF42" s="832"/>
      <c r="CG42" s="833"/>
      <c r="CH42" s="837"/>
      <c r="CI42" s="838"/>
      <c r="CJ42" s="838"/>
      <c r="CK42" s="838"/>
      <c r="CL42" s="839"/>
      <c r="CM42" s="837"/>
      <c r="CN42" s="838"/>
      <c r="CO42" s="838"/>
      <c r="CP42" s="838"/>
      <c r="CQ42" s="839"/>
      <c r="CR42" s="837"/>
      <c r="CS42" s="838"/>
      <c r="CT42" s="838"/>
      <c r="CU42" s="838"/>
      <c r="CV42" s="839"/>
      <c r="CW42" s="837"/>
      <c r="CX42" s="838"/>
      <c r="CY42" s="838"/>
      <c r="CZ42" s="838"/>
      <c r="DA42" s="839"/>
      <c r="DB42" s="837"/>
      <c r="DC42" s="838"/>
      <c r="DD42" s="838"/>
      <c r="DE42" s="838"/>
      <c r="DF42" s="839"/>
      <c r="DG42" s="837"/>
      <c r="DH42" s="838"/>
      <c r="DI42" s="838"/>
      <c r="DJ42" s="838"/>
      <c r="DK42" s="839"/>
      <c r="DL42" s="837"/>
      <c r="DM42" s="838"/>
      <c r="DN42" s="838"/>
      <c r="DO42" s="838"/>
      <c r="DP42" s="839"/>
      <c r="DQ42" s="837"/>
      <c r="DR42" s="838"/>
      <c r="DS42" s="838"/>
      <c r="DT42" s="838"/>
      <c r="DU42" s="839"/>
      <c r="DV42" s="840"/>
      <c r="DW42" s="841"/>
      <c r="DX42" s="841"/>
      <c r="DY42" s="841"/>
      <c r="DZ42" s="842"/>
      <c r="EA42" s="226"/>
    </row>
    <row r="43" spans="1:131" s="227" customFormat="1" ht="26.25" customHeight="1">
      <c r="A43" s="241">
        <v>16</v>
      </c>
      <c r="B43" s="843"/>
      <c r="C43" s="844"/>
      <c r="D43" s="844"/>
      <c r="E43" s="844"/>
      <c r="F43" s="844"/>
      <c r="G43" s="844"/>
      <c r="H43" s="844"/>
      <c r="I43" s="844"/>
      <c r="J43" s="844"/>
      <c r="K43" s="844"/>
      <c r="L43" s="844"/>
      <c r="M43" s="844"/>
      <c r="N43" s="844"/>
      <c r="O43" s="844"/>
      <c r="P43" s="845"/>
      <c r="Q43" s="846"/>
      <c r="R43" s="815"/>
      <c r="S43" s="815"/>
      <c r="T43" s="815"/>
      <c r="U43" s="815"/>
      <c r="V43" s="815"/>
      <c r="W43" s="815"/>
      <c r="X43" s="815"/>
      <c r="Y43" s="815"/>
      <c r="Z43" s="815"/>
      <c r="AA43" s="815"/>
      <c r="AB43" s="815"/>
      <c r="AC43" s="815"/>
      <c r="AD43" s="815"/>
      <c r="AE43" s="816"/>
      <c r="AF43" s="817"/>
      <c r="AG43" s="818"/>
      <c r="AH43" s="818"/>
      <c r="AI43" s="818"/>
      <c r="AJ43" s="819"/>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31"/>
      <c r="BT43" s="832"/>
      <c r="BU43" s="832"/>
      <c r="BV43" s="832"/>
      <c r="BW43" s="832"/>
      <c r="BX43" s="832"/>
      <c r="BY43" s="832"/>
      <c r="BZ43" s="832"/>
      <c r="CA43" s="832"/>
      <c r="CB43" s="832"/>
      <c r="CC43" s="832"/>
      <c r="CD43" s="832"/>
      <c r="CE43" s="832"/>
      <c r="CF43" s="832"/>
      <c r="CG43" s="833"/>
      <c r="CH43" s="837"/>
      <c r="CI43" s="838"/>
      <c r="CJ43" s="838"/>
      <c r="CK43" s="838"/>
      <c r="CL43" s="839"/>
      <c r="CM43" s="837"/>
      <c r="CN43" s="838"/>
      <c r="CO43" s="838"/>
      <c r="CP43" s="838"/>
      <c r="CQ43" s="839"/>
      <c r="CR43" s="837"/>
      <c r="CS43" s="838"/>
      <c r="CT43" s="838"/>
      <c r="CU43" s="838"/>
      <c r="CV43" s="839"/>
      <c r="CW43" s="837"/>
      <c r="CX43" s="838"/>
      <c r="CY43" s="838"/>
      <c r="CZ43" s="838"/>
      <c r="DA43" s="839"/>
      <c r="DB43" s="837"/>
      <c r="DC43" s="838"/>
      <c r="DD43" s="838"/>
      <c r="DE43" s="838"/>
      <c r="DF43" s="839"/>
      <c r="DG43" s="837"/>
      <c r="DH43" s="838"/>
      <c r="DI43" s="838"/>
      <c r="DJ43" s="838"/>
      <c r="DK43" s="839"/>
      <c r="DL43" s="837"/>
      <c r="DM43" s="838"/>
      <c r="DN43" s="838"/>
      <c r="DO43" s="838"/>
      <c r="DP43" s="839"/>
      <c r="DQ43" s="837"/>
      <c r="DR43" s="838"/>
      <c r="DS43" s="838"/>
      <c r="DT43" s="838"/>
      <c r="DU43" s="839"/>
      <c r="DV43" s="840"/>
      <c r="DW43" s="841"/>
      <c r="DX43" s="841"/>
      <c r="DY43" s="841"/>
      <c r="DZ43" s="842"/>
      <c r="EA43" s="226"/>
    </row>
    <row r="44" spans="1:131" s="227" customFormat="1" ht="26.25" customHeight="1">
      <c r="A44" s="241">
        <v>17</v>
      </c>
      <c r="B44" s="843"/>
      <c r="C44" s="844"/>
      <c r="D44" s="844"/>
      <c r="E44" s="844"/>
      <c r="F44" s="844"/>
      <c r="G44" s="844"/>
      <c r="H44" s="844"/>
      <c r="I44" s="844"/>
      <c r="J44" s="844"/>
      <c r="K44" s="844"/>
      <c r="L44" s="844"/>
      <c r="M44" s="844"/>
      <c r="N44" s="844"/>
      <c r="O44" s="844"/>
      <c r="P44" s="845"/>
      <c r="Q44" s="846"/>
      <c r="R44" s="815"/>
      <c r="S44" s="815"/>
      <c r="T44" s="815"/>
      <c r="U44" s="815"/>
      <c r="V44" s="815"/>
      <c r="W44" s="815"/>
      <c r="X44" s="815"/>
      <c r="Y44" s="815"/>
      <c r="Z44" s="815"/>
      <c r="AA44" s="815"/>
      <c r="AB44" s="815"/>
      <c r="AC44" s="815"/>
      <c r="AD44" s="815"/>
      <c r="AE44" s="816"/>
      <c r="AF44" s="817"/>
      <c r="AG44" s="818"/>
      <c r="AH44" s="818"/>
      <c r="AI44" s="818"/>
      <c r="AJ44" s="819"/>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31"/>
      <c r="BT44" s="832"/>
      <c r="BU44" s="832"/>
      <c r="BV44" s="832"/>
      <c r="BW44" s="832"/>
      <c r="BX44" s="832"/>
      <c r="BY44" s="832"/>
      <c r="BZ44" s="832"/>
      <c r="CA44" s="832"/>
      <c r="CB44" s="832"/>
      <c r="CC44" s="832"/>
      <c r="CD44" s="832"/>
      <c r="CE44" s="832"/>
      <c r="CF44" s="832"/>
      <c r="CG44" s="833"/>
      <c r="CH44" s="837"/>
      <c r="CI44" s="838"/>
      <c r="CJ44" s="838"/>
      <c r="CK44" s="838"/>
      <c r="CL44" s="839"/>
      <c r="CM44" s="837"/>
      <c r="CN44" s="838"/>
      <c r="CO44" s="838"/>
      <c r="CP44" s="838"/>
      <c r="CQ44" s="839"/>
      <c r="CR44" s="837"/>
      <c r="CS44" s="838"/>
      <c r="CT44" s="838"/>
      <c r="CU44" s="838"/>
      <c r="CV44" s="839"/>
      <c r="CW44" s="837"/>
      <c r="CX44" s="838"/>
      <c r="CY44" s="838"/>
      <c r="CZ44" s="838"/>
      <c r="DA44" s="839"/>
      <c r="DB44" s="837"/>
      <c r="DC44" s="838"/>
      <c r="DD44" s="838"/>
      <c r="DE44" s="838"/>
      <c r="DF44" s="839"/>
      <c r="DG44" s="837"/>
      <c r="DH44" s="838"/>
      <c r="DI44" s="838"/>
      <c r="DJ44" s="838"/>
      <c r="DK44" s="839"/>
      <c r="DL44" s="837"/>
      <c r="DM44" s="838"/>
      <c r="DN44" s="838"/>
      <c r="DO44" s="838"/>
      <c r="DP44" s="839"/>
      <c r="DQ44" s="837"/>
      <c r="DR44" s="838"/>
      <c r="DS44" s="838"/>
      <c r="DT44" s="838"/>
      <c r="DU44" s="839"/>
      <c r="DV44" s="840"/>
      <c r="DW44" s="841"/>
      <c r="DX44" s="841"/>
      <c r="DY44" s="841"/>
      <c r="DZ44" s="842"/>
      <c r="EA44" s="226"/>
    </row>
    <row r="45" spans="1:131" s="227" customFormat="1" ht="26.25" customHeight="1">
      <c r="A45" s="241">
        <v>18</v>
      </c>
      <c r="B45" s="843"/>
      <c r="C45" s="844"/>
      <c r="D45" s="844"/>
      <c r="E45" s="844"/>
      <c r="F45" s="844"/>
      <c r="G45" s="844"/>
      <c r="H45" s="844"/>
      <c r="I45" s="844"/>
      <c r="J45" s="844"/>
      <c r="K45" s="844"/>
      <c r="L45" s="844"/>
      <c r="M45" s="844"/>
      <c r="N45" s="844"/>
      <c r="O45" s="844"/>
      <c r="P45" s="845"/>
      <c r="Q45" s="846"/>
      <c r="R45" s="815"/>
      <c r="S45" s="815"/>
      <c r="T45" s="815"/>
      <c r="U45" s="815"/>
      <c r="V45" s="815"/>
      <c r="W45" s="815"/>
      <c r="X45" s="815"/>
      <c r="Y45" s="815"/>
      <c r="Z45" s="815"/>
      <c r="AA45" s="815"/>
      <c r="AB45" s="815"/>
      <c r="AC45" s="815"/>
      <c r="AD45" s="815"/>
      <c r="AE45" s="816"/>
      <c r="AF45" s="817"/>
      <c r="AG45" s="818"/>
      <c r="AH45" s="818"/>
      <c r="AI45" s="818"/>
      <c r="AJ45" s="819"/>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31"/>
      <c r="BT45" s="832"/>
      <c r="BU45" s="832"/>
      <c r="BV45" s="832"/>
      <c r="BW45" s="832"/>
      <c r="BX45" s="832"/>
      <c r="BY45" s="832"/>
      <c r="BZ45" s="832"/>
      <c r="CA45" s="832"/>
      <c r="CB45" s="832"/>
      <c r="CC45" s="832"/>
      <c r="CD45" s="832"/>
      <c r="CE45" s="832"/>
      <c r="CF45" s="832"/>
      <c r="CG45" s="833"/>
      <c r="CH45" s="837"/>
      <c r="CI45" s="838"/>
      <c r="CJ45" s="838"/>
      <c r="CK45" s="838"/>
      <c r="CL45" s="839"/>
      <c r="CM45" s="837"/>
      <c r="CN45" s="838"/>
      <c r="CO45" s="838"/>
      <c r="CP45" s="838"/>
      <c r="CQ45" s="839"/>
      <c r="CR45" s="837"/>
      <c r="CS45" s="838"/>
      <c r="CT45" s="838"/>
      <c r="CU45" s="838"/>
      <c r="CV45" s="839"/>
      <c r="CW45" s="837"/>
      <c r="CX45" s="838"/>
      <c r="CY45" s="838"/>
      <c r="CZ45" s="838"/>
      <c r="DA45" s="839"/>
      <c r="DB45" s="837"/>
      <c r="DC45" s="838"/>
      <c r="DD45" s="838"/>
      <c r="DE45" s="838"/>
      <c r="DF45" s="839"/>
      <c r="DG45" s="837"/>
      <c r="DH45" s="838"/>
      <c r="DI45" s="838"/>
      <c r="DJ45" s="838"/>
      <c r="DK45" s="839"/>
      <c r="DL45" s="837"/>
      <c r="DM45" s="838"/>
      <c r="DN45" s="838"/>
      <c r="DO45" s="838"/>
      <c r="DP45" s="839"/>
      <c r="DQ45" s="837"/>
      <c r="DR45" s="838"/>
      <c r="DS45" s="838"/>
      <c r="DT45" s="838"/>
      <c r="DU45" s="839"/>
      <c r="DV45" s="840"/>
      <c r="DW45" s="841"/>
      <c r="DX45" s="841"/>
      <c r="DY45" s="841"/>
      <c r="DZ45" s="842"/>
      <c r="EA45" s="226"/>
    </row>
    <row r="46" spans="1:131" s="227" customFormat="1" ht="26.25" customHeight="1">
      <c r="A46" s="241">
        <v>19</v>
      </c>
      <c r="B46" s="843"/>
      <c r="C46" s="844"/>
      <c r="D46" s="844"/>
      <c r="E46" s="844"/>
      <c r="F46" s="844"/>
      <c r="G46" s="844"/>
      <c r="H46" s="844"/>
      <c r="I46" s="844"/>
      <c r="J46" s="844"/>
      <c r="K46" s="844"/>
      <c r="L46" s="844"/>
      <c r="M46" s="844"/>
      <c r="N46" s="844"/>
      <c r="O46" s="844"/>
      <c r="P46" s="845"/>
      <c r="Q46" s="846"/>
      <c r="R46" s="815"/>
      <c r="S46" s="815"/>
      <c r="T46" s="815"/>
      <c r="U46" s="815"/>
      <c r="V46" s="815"/>
      <c r="W46" s="815"/>
      <c r="X46" s="815"/>
      <c r="Y46" s="815"/>
      <c r="Z46" s="815"/>
      <c r="AA46" s="815"/>
      <c r="AB46" s="815"/>
      <c r="AC46" s="815"/>
      <c r="AD46" s="815"/>
      <c r="AE46" s="816"/>
      <c r="AF46" s="817"/>
      <c r="AG46" s="818"/>
      <c r="AH46" s="818"/>
      <c r="AI46" s="818"/>
      <c r="AJ46" s="819"/>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31"/>
      <c r="BT46" s="832"/>
      <c r="BU46" s="832"/>
      <c r="BV46" s="832"/>
      <c r="BW46" s="832"/>
      <c r="BX46" s="832"/>
      <c r="BY46" s="832"/>
      <c r="BZ46" s="832"/>
      <c r="CA46" s="832"/>
      <c r="CB46" s="832"/>
      <c r="CC46" s="832"/>
      <c r="CD46" s="832"/>
      <c r="CE46" s="832"/>
      <c r="CF46" s="832"/>
      <c r="CG46" s="833"/>
      <c r="CH46" s="837"/>
      <c r="CI46" s="838"/>
      <c r="CJ46" s="838"/>
      <c r="CK46" s="838"/>
      <c r="CL46" s="839"/>
      <c r="CM46" s="837"/>
      <c r="CN46" s="838"/>
      <c r="CO46" s="838"/>
      <c r="CP46" s="838"/>
      <c r="CQ46" s="839"/>
      <c r="CR46" s="837"/>
      <c r="CS46" s="838"/>
      <c r="CT46" s="838"/>
      <c r="CU46" s="838"/>
      <c r="CV46" s="839"/>
      <c r="CW46" s="837"/>
      <c r="CX46" s="838"/>
      <c r="CY46" s="838"/>
      <c r="CZ46" s="838"/>
      <c r="DA46" s="839"/>
      <c r="DB46" s="837"/>
      <c r="DC46" s="838"/>
      <c r="DD46" s="838"/>
      <c r="DE46" s="838"/>
      <c r="DF46" s="839"/>
      <c r="DG46" s="837"/>
      <c r="DH46" s="838"/>
      <c r="DI46" s="838"/>
      <c r="DJ46" s="838"/>
      <c r="DK46" s="839"/>
      <c r="DL46" s="837"/>
      <c r="DM46" s="838"/>
      <c r="DN46" s="838"/>
      <c r="DO46" s="838"/>
      <c r="DP46" s="839"/>
      <c r="DQ46" s="837"/>
      <c r="DR46" s="838"/>
      <c r="DS46" s="838"/>
      <c r="DT46" s="838"/>
      <c r="DU46" s="839"/>
      <c r="DV46" s="840"/>
      <c r="DW46" s="841"/>
      <c r="DX46" s="841"/>
      <c r="DY46" s="841"/>
      <c r="DZ46" s="842"/>
      <c r="EA46" s="226"/>
    </row>
    <row r="47" spans="1:131" s="227" customFormat="1" ht="26.25" customHeight="1">
      <c r="A47" s="241">
        <v>20</v>
      </c>
      <c r="B47" s="843"/>
      <c r="C47" s="844"/>
      <c r="D47" s="844"/>
      <c r="E47" s="844"/>
      <c r="F47" s="844"/>
      <c r="G47" s="844"/>
      <c r="H47" s="844"/>
      <c r="I47" s="844"/>
      <c r="J47" s="844"/>
      <c r="K47" s="844"/>
      <c r="L47" s="844"/>
      <c r="M47" s="844"/>
      <c r="N47" s="844"/>
      <c r="O47" s="844"/>
      <c r="P47" s="845"/>
      <c r="Q47" s="846"/>
      <c r="R47" s="815"/>
      <c r="S47" s="815"/>
      <c r="T47" s="815"/>
      <c r="U47" s="815"/>
      <c r="V47" s="815"/>
      <c r="W47" s="815"/>
      <c r="X47" s="815"/>
      <c r="Y47" s="815"/>
      <c r="Z47" s="815"/>
      <c r="AA47" s="815"/>
      <c r="AB47" s="815"/>
      <c r="AC47" s="815"/>
      <c r="AD47" s="815"/>
      <c r="AE47" s="816"/>
      <c r="AF47" s="817"/>
      <c r="AG47" s="818"/>
      <c r="AH47" s="818"/>
      <c r="AI47" s="818"/>
      <c r="AJ47" s="819"/>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31"/>
      <c r="BT47" s="832"/>
      <c r="BU47" s="832"/>
      <c r="BV47" s="832"/>
      <c r="BW47" s="832"/>
      <c r="BX47" s="832"/>
      <c r="BY47" s="832"/>
      <c r="BZ47" s="832"/>
      <c r="CA47" s="832"/>
      <c r="CB47" s="832"/>
      <c r="CC47" s="832"/>
      <c r="CD47" s="832"/>
      <c r="CE47" s="832"/>
      <c r="CF47" s="832"/>
      <c r="CG47" s="833"/>
      <c r="CH47" s="837"/>
      <c r="CI47" s="838"/>
      <c r="CJ47" s="838"/>
      <c r="CK47" s="838"/>
      <c r="CL47" s="839"/>
      <c r="CM47" s="837"/>
      <c r="CN47" s="838"/>
      <c r="CO47" s="838"/>
      <c r="CP47" s="838"/>
      <c r="CQ47" s="839"/>
      <c r="CR47" s="837"/>
      <c r="CS47" s="838"/>
      <c r="CT47" s="838"/>
      <c r="CU47" s="838"/>
      <c r="CV47" s="839"/>
      <c r="CW47" s="837"/>
      <c r="CX47" s="838"/>
      <c r="CY47" s="838"/>
      <c r="CZ47" s="838"/>
      <c r="DA47" s="839"/>
      <c r="DB47" s="837"/>
      <c r="DC47" s="838"/>
      <c r="DD47" s="838"/>
      <c r="DE47" s="838"/>
      <c r="DF47" s="839"/>
      <c r="DG47" s="837"/>
      <c r="DH47" s="838"/>
      <c r="DI47" s="838"/>
      <c r="DJ47" s="838"/>
      <c r="DK47" s="839"/>
      <c r="DL47" s="837"/>
      <c r="DM47" s="838"/>
      <c r="DN47" s="838"/>
      <c r="DO47" s="838"/>
      <c r="DP47" s="839"/>
      <c r="DQ47" s="837"/>
      <c r="DR47" s="838"/>
      <c r="DS47" s="838"/>
      <c r="DT47" s="838"/>
      <c r="DU47" s="839"/>
      <c r="DV47" s="840"/>
      <c r="DW47" s="841"/>
      <c r="DX47" s="841"/>
      <c r="DY47" s="841"/>
      <c r="DZ47" s="842"/>
      <c r="EA47" s="226"/>
    </row>
    <row r="48" spans="1:131" s="227" customFormat="1" ht="26.25" customHeight="1">
      <c r="A48" s="241">
        <v>21</v>
      </c>
      <c r="B48" s="843"/>
      <c r="C48" s="844"/>
      <c r="D48" s="844"/>
      <c r="E48" s="844"/>
      <c r="F48" s="844"/>
      <c r="G48" s="844"/>
      <c r="H48" s="844"/>
      <c r="I48" s="844"/>
      <c r="J48" s="844"/>
      <c r="K48" s="844"/>
      <c r="L48" s="844"/>
      <c r="M48" s="844"/>
      <c r="N48" s="844"/>
      <c r="O48" s="844"/>
      <c r="P48" s="845"/>
      <c r="Q48" s="846"/>
      <c r="R48" s="815"/>
      <c r="S48" s="815"/>
      <c r="T48" s="815"/>
      <c r="U48" s="815"/>
      <c r="V48" s="815"/>
      <c r="W48" s="815"/>
      <c r="X48" s="815"/>
      <c r="Y48" s="815"/>
      <c r="Z48" s="815"/>
      <c r="AA48" s="815"/>
      <c r="AB48" s="815"/>
      <c r="AC48" s="815"/>
      <c r="AD48" s="815"/>
      <c r="AE48" s="816"/>
      <c r="AF48" s="817"/>
      <c r="AG48" s="818"/>
      <c r="AH48" s="818"/>
      <c r="AI48" s="818"/>
      <c r="AJ48" s="819"/>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31"/>
      <c r="BT48" s="832"/>
      <c r="BU48" s="832"/>
      <c r="BV48" s="832"/>
      <c r="BW48" s="832"/>
      <c r="BX48" s="832"/>
      <c r="BY48" s="832"/>
      <c r="BZ48" s="832"/>
      <c r="CA48" s="832"/>
      <c r="CB48" s="832"/>
      <c r="CC48" s="832"/>
      <c r="CD48" s="832"/>
      <c r="CE48" s="832"/>
      <c r="CF48" s="832"/>
      <c r="CG48" s="833"/>
      <c r="CH48" s="837"/>
      <c r="CI48" s="838"/>
      <c r="CJ48" s="838"/>
      <c r="CK48" s="838"/>
      <c r="CL48" s="839"/>
      <c r="CM48" s="837"/>
      <c r="CN48" s="838"/>
      <c r="CO48" s="838"/>
      <c r="CP48" s="838"/>
      <c r="CQ48" s="839"/>
      <c r="CR48" s="837"/>
      <c r="CS48" s="838"/>
      <c r="CT48" s="838"/>
      <c r="CU48" s="838"/>
      <c r="CV48" s="839"/>
      <c r="CW48" s="837"/>
      <c r="CX48" s="838"/>
      <c r="CY48" s="838"/>
      <c r="CZ48" s="838"/>
      <c r="DA48" s="839"/>
      <c r="DB48" s="837"/>
      <c r="DC48" s="838"/>
      <c r="DD48" s="838"/>
      <c r="DE48" s="838"/>
      <c r="DF48" s="839"/>
      <c r="DG48" s="837"/>
      <c r="DH48" s="838"/>
      <c r="DI48" s="838"/>
      <c r="DJ48" s="838"/>
      <c r="DK48" s="839"/>
      <c r="DL48" s="837"/>
      <c r="DM48" s="838"/>
      <c r="DN48" s="838"/>
      <c r="DO48" s="838"/>
      <c r="DP48" s="839"/>
      <c r="DQ48" s="837"/>
      <c r="DR48" s="838"/>
      <c r="DS48" s="838"/>
      <c r="DT48" s="838"/>
      <c r="DU48" s="839"/>
      <c r="DV48" s="840"/>
      <c r="DW48" s="841"/>
      <c r="DX48" s="841"/>
      <c r="DY48" s="841"/>
      <c r="DZ48" s="842"/>
      <c r="EA48" s="226"/>
    </row>
    <row r="49" spans="1:131" s="227" customFormat="1" ht="26.25" customHeight="1">
      <c r="A49" s="241">
        <v>22</v>
      </c>
      <c r="B49" s="843"/>
      <c r="C49" s="844"/>
      <c r="D49" s="844"/>
      <c r="E49" s="844"/>
      <c r="F49" s="844"/>
      <c r="G49" s="844"/>
      <c r="H49" s="844"/>
      <c r="I49" s="844"/>
      <c r="J49" s="844"/>
      <c r="K49" s="844"/>
      <c r="L49" s="844"/>
      <c r="M49" s="844"/>
      <c r="N49" s="844"/>
      <c r="O49" s="844"/>
      <c r="P49" s="845"/>
      <c r="Q49" s="846"/>
      <c r="R49" s="815"/>
      <c r="S49" s="815"/>
      <c r="T49" s="815"/>
      <c r="U49" s="815"/>
      <c r="V49" s="815"/>
      <c r="W49" s="815"/>
      <c r="X49" s="815"/>
      <c r="Y49" s="815"/>
      <c r="Z49" s="815"/>
      <c r="AA49" s="815"/>
      <c r="AB49" s="815"/>
      <c r="AC49" s="815"/>
      <c r="AD49" s="815"/>
      <c r="AE49" s="816"/>
      <c r="AF49" s="817"/>
      <c r="AG49" s="818"/>
      <c r="AH49" s="818"/>
      <c r="AI49" s="818"/>
      <c r="AJ49" s="819"/>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31"/>
      <c r="BT49" s="832"/>
      <c r="BU49" s="832"/>
      <c r="BV49" s="832"/>
      <c r="BW49" s="832"/>
      <c r="BX49" s="832"/>
      <c r="BY49" s="832"/>
      <c r="BZ49" s="832"/>
      <c r="CA49" s="832"/>
      <c r="CB49" s="832"/>
      <c r="CC49" s="832"/>
      <c r="CD49" s="832"/>
      <c r="CE49" s="832"/>
      <c r="CF49" s="832"/>
      <c r="CG49" s="833"/>
      <c r="CH49" s="837"/>
      <c r="CI49" s="838"/>
      <c r="CJ49" s="838"/>
      <c r="CK49" s="838"/>
      <c r="CL49" s="839"/>
      <c r="CM49" s="837"/>
      <c r="CN49" s="838"/>
      <c r="CO49" s="838"/>
      <c r="CP49" s="838"/>
      <c r="CQ49" s="839"/>
      <c r="CR49" s="837"/>
      <c r="CS49" s="838"/>
      <c r="CT49" s="838"/>
      <c r="CU49" s="838"/>
      <c r="CV49" s="839"/>
      <c r="CW49" s="837"/>
      <c r="CX49" s="838"/>
      <c r="CY49" s="838"/>
      <c r="CZ49" s="838"/>
      <c r="DA49" s="839"/>
      <c r="DB49" s="837"/>
      <c r="DC49" s="838"/>
      <c r="DD49" s="838"/>
      <c r="DE49" s="838"/>
      <c r="DF49" s="839"/>
      <c r="DG49" s="837"/>
      <c r="DH49" s="838"/>
      <c r="DI49" s="838"/>
      <c r="DJ49" s="838"/>
      <c r="DK49" s="839"/>
      <c r="DL49" s="837"/>
      <c r="DM49" s="838"/>
      <c r="DN49" s="838"/>
      <c r="DO49" s="838"/>
      <c r="DP49" s="839"/>
      <c r="DQ49" s="837"/>
      <c r="DR49" s="838"/>
      <c r="DS49" s="838"/>
      <c r="DT49" s="838"/>
      <c r="DU49" s="839"/>
      <c r="DV49" s="840"/>
      <c r="DW49" s="841"/>
      <c r="DX49" s="841"/>
      <c r="DY49" s="841"/>
      <c r="DZ49" s="842"/>
      <c r="EA49" s="226"/>
    </row>
    <row r="50" spans="1:131" s="227" customFormat="1" ht="26.25" customHeight="1">
      <c r="A50" s="241">
        <v>23</v>
      </c>
      <c r="B50" s="843"/>
      <c r="C50" s="844"/>
      <c r="D50" s="844"/>
      <c r="E50" s="844"/>
      <c r="F50" s="844"/>
      <c r="G50" s="844"/>
      <c r="H50" s="844"/>
      <c r="I50" s="844"/>
      <c r="J50" s="844"/>
      <c r="K50" s="844"/>
      <c r="L50" s="844"/>
      <c r="M50" s="844"/>
      <c r="N50" s="844"/>
      <c r="O50" s="844"/>
      <c r="P50" s="845"/>
      <c r="Q50" s="893"/>
      <c r="R50" s="894"/>
      <c r="S50" s="894"/>
      <c r="T50" s="894"/>
      <c r="U50" s="894"/>
      <c r="V50" s="894"/>
      <c r="W50" s="894"/>
      <c r="X50" s="894"/>
      <c r="Y50" s="894"/>
      <c r="Z50" s="894"/>
      <c r="AA50" s="894"/>
      <c r="AB50" s="894"/>
      <c r="AC50" s="894"/>
      <c r="AD50" s="894"/>
      <c r="AE50" s="895"/>
      <c r="AF50" s="817"/>
      <c r="AG50" s="818"/>
      <c r="AH50" s="818"/>
      <c r="AI50" s="818"/>
      <c r="AJ50" s="819"/>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31"/>
      <c r="BT50" s="832"/>
      <c r="BU50" s="832"/>
      <c r="BV50" s="832"/>
      <c r="BW50" s="832"/>
      <c r="BX50" s="832"/>
      <c r="BY50" s="832"/>
      <c r="BZ50" s="832"/>
      <c r="CA50" s="832"/>
      <c r="CB50" s="832"/>
      <c r="CC50" s="832"/>
      <c r="CD50" s="832"/>
      <c r="CE50" s="832"/>
      <c r="CF50" s="832"/>
      <c r="CG50" s="833"/>
      <c r="CH50" s="837"/>
      <c r="CI50" s="838"/>
      <c r="CJ50" s="838"/>
      <c r="CK50" s="838"/>
      <c r="CL50" s="839"/>
      <c r="CM50" s="837"/>
      <c r="CN50" s="838"/>
      <c r="CO50" s="838"/>
      <c r="CP50" s="838"/>
      <c r="CQ50" s="839"/>
      <c r="CR50" s="837"/>
      <c r="CS50" s="838"/>
      <c r="CT50" s="838"/>
      <c r="CU50" s="838"/>
      <c r="CV50" s="839"/>
      <c r="CW50" s="837"/>
      <c r="CX50" s="838"/>
      <c r="CY50" s="838"/>
      <c r="CZ50" s="838"/>
      <c r="DA50" s="839"/>
      <c r="DB50" s="837"/>
      <c r="DC50" s="838"/>
      <c r="DD50" s="838"/>
      <c r="DE50" s="838"/>
      <c r="DF50" s="839"/>
      <c r="DG50" s="837"/>
      <c r="DH50" s="838"/>
      <c r="DI50" s="838"/>
      <c r="DJ50" s="838"/>
      <c r="DK50" s="839"/>
      <c r="DL50" s="837"/>
      <c r="DM50" s="838"/>
      <c r="DN50" s="838"/>
      <c r="DO50" s="838"/>
      <c r="DP50" s="839"/>
      <c r="DQ50" s="837"/>
      <c r="DR50" s="838"/>
      <c r="DS50" s="838"/>
      <c r="DT50" s="838"/>
      <c r="DU50" s="839"/>
      <c r="DV50" s="840"/>
      <c r="DW50" s="841"/>
      <c r="DX50" s="841"/>
      <c r="DY50" s="841"/>
      <c r="DZ50" s="842"/>
      <c r="EA50" s="226"/>
    </row>
    <row r="51" spans="1:131" s="227" customFormat="1" ht="26.25" customHeight="1">
      <c r="A51" s="241">
        <v>24</v>
      </c>
      <c r="B51" s="843"/>
      <c r="C51" s="844"/>
      <c r="D51" s="844"/>
      <c r="E51" s="844"/>
      <c r="F51" s="844"/>
      <c r="G51" s="844"/>
      <c r="H51" s="844"/>
      <c r="I51" s="844"/>
      <c r="J51" s="844"/>
      <c r="K51" s="844"/>
      <c r="L51" s="844"/>
      <c r="M51" s="844"/>
      <c r="N51" s="844"/>
      <c r="O51" s="844"/>
      <c r="P51" s="845"/>
      <c r="Q51" s="893"/>
      <c r="R51" s="894"/>
      <c r="S51" s="894"/>
      <c r="T51" s="894"/>
      <c r="U51" s="894"/>
      <c r="V51" s="894"/>
      <c r="W51" s="894"/>
      <c r="X51" s="894"/>
      <c r="Y51" s="894"/>
      <c r="Z51" s="894"/>
      <c r="AA51" s="894"/>
      <c r="AB51" s="894"/>
      <c r="AC51" s="894"/>
      <c r="AD51" s="894"/>
      <c r="AE51" s="895"/>
      <c r="AF51" s="817"/>
      <c r="AG51" s="818"/>
      <c r="AH51" s="818"/>
      <c r="AI51" s="818"/>
      <c r="AJ51" s="819"/>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31"/>
      <c r="BT51" s="832"/>
      <c r="BU51" s="832"/>
      <c r="BV51" s="832"/>
      <c r="BW51" s="832"/>
      <c r="BX51" s="832"/>
      <c r="BY51" s="832"/>
      <c r="BZ51" s="832"/>
      <c r="CA51" s="832"/>
      <c r="CB51" s="832"/>
      <c r="CC51" s="832"/>
      <c r="CD51" s="832"/>
      <c r="CE51" s="832"/>
      <c r="CF51" s="832"/>
      <c r="CG51" s="833"/>
      <c r="CH51" s="837"/>
      <c r="CI51" s="838"/>
      <c r="CJ51" s="838"/>
      <c r="CK51" s="838"/>
      <c r="CL51" s="839"/>
      <c r="CM51" s="837"/>
      <c r="CN51" s="838"/>
      <c r="CO51" s="838"/>
      <c r="CP51" s="838"/>
      <c r="CQ51" s="839"/>
      <c r="CR51" s="837"/>
      <c r="CS51" s="838"/>
      <c r="CT51" s="838"/>
      <c r="CU51" s="838"/>
      <c r="CV51" s="839"/>
      <c r="CW51" s="837"/>
      <c r="CX51" s="838"/>
      <c r="CY51" s="838"/>
      <c r="CZ51" s="838"/>
      <c r="DA51" s="839"/>
      <c r="DB51" s="837"/>
      <c r="DC51" s="838"/>
      <c r="DD51" s="838"/>
      <c r="DE51" s="838"/>
      <c r="DF51" s="839"/>
      <c r="DG51" s="837"/>
      <c r="DH51" s="838"/>
      <c r="DI51" s="838"/>
      <c r="DJ51" s="838"/>
      <c r="DK51" s="839"/>
      <c r="DL51" s="837"/>
      <c r="DM51" s="838"/>
      <c r="DN51" s="838"/>
      <c r="DO51" s="838"/>
      <c r="DP51" s="839"/>
      <c r="DQ51" s="837"/>
      <c r="DR51" s="838"/>
      <c r="DS51" s="838"/>
      <c r="DT51" s="838"/>
      <c r="DU51" s="839"/>
      <c r="DV51" s="840"/>
      <c r="DW51" s="841"/>
      <c r="DX51" s="841"/>
      <c r="DY51" s="841"/>
      <c r="DZ51" s="842"/>
      <c r="EA51" s="226"/>
    </row>
    <row r="52" spans="1:131" s="227" customFormat="1" ht="26.25" customHeight="1">
      <c r="A52" s="241">
        <v>25</v>
      </c>
      <c r="B52" s="843"/>
      <c r="C52" s="844"/>
      <c r="D52" s="844"/>
      <c r="E52" s="844"/>
      <c r="F52" s="844"/>
      <c r="G52" s="844"/>
      <c r="H52" s="844"/>
      <c r="I52" s="844"/>
      <c r="J52" s="844"/>
      <c r="K52" s="844"/>
      <c r="L52" s="844"/>
      <c r="M52" s="844"/>
      <c r="N52" s="844"/>
      <c r="O52" s="844"/>
      <c r="P52" s="845"/>
      <c r="Q52" s="893"/>
      <c r="R52" s="894"/>
      <c r="S52" s="894"/>
      <c r="T52" s="894"/>
      <c r="U52" s="894"/>
      <c r="V52" s="894"/>
      <c r="W52" s="894"/>
      <c r="X52" s="894"/>
      <c r="Y52" s="894"/>
      <c r="Z52" s="894"/>
      <c r="AA52" s="894"/>
      <c r="AB52" s="894"/>
      <c r="AC52" s="894"/>
      <c r="AD52" s="894"/>
      <c r="AE52" s="895"/>
      <c r="AF52" s="817"/>
      <c r="AG52" s="818"/>
      <c r="AH52" s="818"/>
      <c r="AI52" s="818"/>
      <c r="AJ52" s="819"/>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31"/>
      <c r="BT52" s="832"/>
      <c r="BU52" s="832"/>
      <c r="BV52" s="832"/>
      <c r="BW52" s="832"/>
      <c r="BX52" s="832"/>
      <c r="BY52" s="832"/>
      <c r="BZ52" s="832"/>
      <c r="CA52" s="832"/>
      <c r="CB52" s="832"/>
      <c r="CC52" s="832"/>
      <c r="CD52" s="832"/>
      <c r="CE52" s="832"/>
      <c r="CF52" s="832"/>
      <c r="CG52" s="833"/>
      <c r="CH52" s="837"/>
      <c r="CI52" s="838"/>
      <c r="CJ52" s="838"/>
      <c r="CK52" s="838"/>
      <c r="CL52" s="839"/>
      <c r="CM52" s="837"/>
      <c r="CN52" s="838"/>
      <c r="CO52" s="838"/>
      <c r="CP52" s="838"/>
      <c r="CQ52" s="839"/>
      <c r="CR52" s="837"/>
      <c r="CS52" s="838"/>
      <c r="CT52" s="838"/>
      <c r="CU52" s="838"/>
      <c r="CV52" s="839"/>
      <c r="CW52" s="837"/>
      <c r="CX52" s="838"/>
      <c r="CY52" s="838"/>
      <c r="CZ52" s="838"/>
      <c r="DA52" s="839"/>
      <c r="DB52" s="837"/>
      <c r="DC52" s="838"/>
      <c r="DD52" s="838"/>
      <c r="DE52" s="838"/>
      <c r="DF52" s="839"/>
      <c r="DG52" s="837"/>
      <c r="DH52" s="838"/>
      <c r="DI52" s="838"/>
      <c r="DJ52" s="838"/>
      <c r="DK52" s="839"/>
      <c r="DL52" s="837"/>
      <c r="DM52" s="838"/>
      <c r="DN52" s="838"/>
      <c r="DO52" s="838"/>
      <c r="DP52" s="839"/>
      <c r="DQ52" s="837"/>
      <c r="DR52" s="838"/>
      <c r="DS52" s="838"/>
      <c r="DT52" s="838"/>
      <c r="DU52" s="839"/>
      <c r="DV52" s="840"/>
      <c r="DW52" s="841"/>
      <c r="DX52" s="841"/>
      <c r="DY52" s="841"/>
      <c r="DZ52" s="842"/>
      <c r="EA52" s="226"/>
    </row>
    <row r="53" spans="1:131" s="227" customFormat="1" ht="26.25" customHeight="1">
      <c r="A53" s="241">
        <v>26</v>
      </c>
      <c r="B53" s="843"/>
      <c r="C53" s="844"/>
      <c r="D53" s="844"/>
      <c r="E53" s="844"/>
      <c r="F53" s="844"/>
      <c r="G53" s="844"/>
      <c r="H53" s="844"/>
      <c r="I53" s="844"/>
      <c r="J53" s="844"/>
      <c r="K53" s="844"/>
      <c r="L53" s="844"/>
      <c r="M53" s="844"/>
      <c r="N53" s="844"/>
      <c r="O53" s="844"/>
      <c r="P53" s="845"/>
      <c r="Q53" s="893"/>
      <c r="R53" s="894"/>
      <c r="S53" s="894"/>
      <c r="T53" s="894"/>
      <c r="U53" s="894"/>
      <c r="V53" s="894"/>
      <c r="W53" s="894"/>
      <c r="X53" s="894"/>
      <c r="Y53" s="894"/>
      <c r="Z53" s="894"/>
      <c r="AA53" s="894"/>
      <c r="AB53" s="894"/>
      <c r="AC53" s="894"/>
      <c r="AD53" s="894"/>
      <c r="AE53" s="895"/>
      <c r="AF53" s="817"/>
      <c r="AG53" s="818"/>
      <c r="AH53" s="818"/>
      <c r="AI53" s="818"/>
      <c r="AJ53" s="819"/>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31"/>
      <c r="BT53" s="832"/>
      <c r="BU53" s="832"/>
      <c r="BV53" s="832"/>
      <c r="BW53" s="832"/>
      <c r="BX53" s="832"/>
      <c r="BY53" s="832"/>
      <c r="BZ53" s="832"/>
      <c r="CA53" s="832"/>
      <c r="CB53" s="832"/>
      <c r="CC53" s="832"/>
      <c r="CD53" s="832"/>
      <c r="CE53" s="832"/>
      <c r="CF53" s="832"/>
      <c r="CG53" s="833"/>
      <c r="CH53" s="837"/>
      <c r="CI53" s="838"/>
      <c r="CJ53" s="838"/>
      <c r="CK53" s="838"/>
      <c r="CL53" s="839"/>
      <c r="CM53" s="837"/>
      <c r="CN53" s="838"/>
      <c r="CO53" s="838"/>
      <c r="CP53" s="838"/>
      <c r="CQ53" s="839"/>
      <c r="CR53" s="837"/>
      <c r="CS53" s="838"/>
      <c r="CT53" s="838"/>
      <c r="CU53" s="838"/>
      <c r="CV53" s="839"/>
      <c r="CW53" s="837"/>
      <c r="CX53" s="838"/>
      <c r="CY53" s="838"/>
      <c r="CZ53" s="838"/>
      <c r="DA53" s="839"/>
      <c r="DB53" s="837"/>
      <c r="DC53" s="838"/>
      <c r="DD53" s="838"/>
      <c r="DE53" s="838"/>
      <c r="DF53" s="839"/>
      <c r="DG53" s="837"/>
      <c r="DH53" s="838"/>
      <c r="DI53" s="838"/>
      <c r="DJ53" s="838"/>
      <c r="DK53" s="839"/>
      <c r="DL53" s="837"/>
      <c r="DM53" s="838"/>
      <c r="DN53" s="838"/>
      <c r="DO53" s="838"/>
      <c r="DP53" s="839"/>
      <c r="DQ53" s="837"/>
      <c r="DR53" s="838"/>
      <c r="DS53" s="838"/>
      <c r="DT53" s="838"/>
      <c r="DU53" s="839"/>
      <c r="DV53" s="840"/>
      <c r="DW53" s="841"/>
      <c r="DX53" s="841"/>
      <c r="DY53" s="841"/>
      <c r="DZ53" s="842"/>
      <c r="EA53" s="226"/>
    </row>
    <row r="54" spans="1:131" s="227" customFormat="1" ht="26.25" customHeight="1">
      <c r="A54" s="241">
        <v>27</v>
      </c>
      <c r="B54" s="843"/>
      <c r="C54" s="844"/>
      <c r="D54" s="844"/>
      <c r="E54" s="844"/>
      <c r="F54" s="844"/>
      <c r="G54" s="844"/>
      <c r="H54" s="844"/>
      <c r="I54" s="844"/>
      <c r="J54" s="844"/>
      <c r="K54" s="844"/>
      <c r="L54" s="844"/>
      <c r="M54" s="844"/>
      <c r="N54" s="844"/>
      <c r="O54" s="844"/>
      <c r="P54" s="845"/>
      <c r="Q54" s="893"/>
      <c r="R54" s="894"/>
      <c r="S54" s="894"/>
      <c r="T54" s="894"/>
      <c r="U54" s="894"/>
      <c r="V54" s="894"/>
      <c r="W54" s="894"/>
      <c r="X54" s="894"/>
      <c r="Y54" s="894"/>
      <c r="Z54" s="894"/>
      <c r="AA54" s="894"/>
      <c r="AB54" s="894"/>
      <c r="AC54" s="894"/>
      <c r="AD54" s="894"/>
      <c r="AE54" s="895"/>
      <c r="AF54" s="817"/>
      <c r="AG54" s="818"/>
      <c r="AH54" s="818"/>
      <c r="AI54" s="818"/>
      <c r="AJ54" s="819"/>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31"/>
      <c r="BT54" s="832"/>
      <c r="BU54" s="832"/>
      <c r="BV54" s="832"/>
      <c r="BW54" s="832"/>
      <c r="BX54" s="832"/>
      <c r="BY54" s="832"/>
      <c r="BZ54" s="832"/>
      <c r="CA54" s="832"/>
      <c r="CB54" s="832"/>
      <c r="CC54" s="832"/>
      <c r="CD54" s="832"/>
      <c r="CE54" s="832"/>
      <c r="CF54" s="832"/>
      <c r="CG54" s="833"/>
      <c r="CH54" s="837"/>
      <c r="CI54" s="838"/>
      <c r="CJ54" s="838"/>
      <c r="CK54" s="838"/>
      <c r="CL54" s="839"/>
      <c r="CM54" s="837"/>
      <c r="CN54" s="838"/>
      <c r="CO54" s="838"/>
      <c r="CP54" s="838"/>
      <c r="CQ54" s="839"/>
      <c r="CR54" s="837"/>
      <c r="CS54" s="838"/>
      <c r="CT54" s="838"/>
      <c r="CU54" s="838"/>
      <c r="CV54" s="839"/>
      <c r="CW54" s="837"/>
      <c r="CX54" s="838"/>
      <c r="CY54" s="838"/>
      <c r="CZ54" s="838"/>
      <c r="DA54" s="839"/>
      <c r="DB54" s="837"/>
      <c r="DC54" s="838"/>
      <c r="DD54" s="838"/>
      <c r="DE54" s="838"/>
      <c r="DF54" s="839"/>
      <c r="DG54" s="837"/>
      <c r="DH54" s="838"/>
      <c r="DI54" s="838"/>
      <c r="DJ54" s="838"/>
      <c r="DK54" s="839"/>
      <c r="DL54" s="837"/>
      <c r="DM54" s="838"/>
      <c r="DN54" s="838"/>
      <c r="DO54" s="838"/>
      <c r="DP54" s="839"/>
      <c r="DQ54" s="837"/>
      <c r="DR54" s="838"/>
      <c r="DS54" s="838"/>
      <c r="DT54" s="838"/>
      <c r="DU54" s="839"/>
      <c r="DV54" s="840"/>
      <c r="DW54" s="841"/>
      <c r="DX54" s="841"/>
      <c r="DY54" s="841"/>
      <c r="DZ54" s="842"/>
      <c r="EA54" s="226"/>
    </row>
    <row r="55" spans="1:131" s="227" customFormat="1" ht="26.25" customHeight="1">
      <c r="A55" s="241">
        <v>28</v>
      </c>
      <c r="B55" s="843"/>
      <c r="C55" s="844"/>
      <c r="D55" s="844"/>
      <c r="E55" s="844"/>
      <c r="F55" s="844"/>
      <c r="G55" s="844"/>
      <c r="H55" s="844"/>
      <c r="I55" s="844"/>
      <c r="J55" s="844"/>
      <c r="K55" s="844"/>
      <c r="L55" s="844"/>
      <c r="M55" s="844"/>
      <c r="N55" s="844"/>
      <c r="O55" s="844"/>
      <c r="P55" s="845"/>
      <c r="Q55" s="893"/>
      <c r="R55" s="894"/>
      <c r="S55" s="894"/>
      <c r="T55" s="894"/>
      <c r="U55" s="894"/>
      <c r="V55" s="894"/>
      <c r="W55" s="894"/>
      <c r="X55" s="894"/>
      <c r="Y55" s="894"/>
      <c r="Z55" s="894"/>
      <c r="AA55" s="894"/>
      <c r="AB55" s="894"/>
      <c r="AC55" s="894"/>
      <c r="AD55" s="894"/>
      <c r="AE55" s="895"/>
      <c r="AF55" s="817"/>
      <c r="AG55" s="818"/>
      <c r="AH55" s="818"/>
      <c r="AI55" s="818"/>
      <c r="AJ55" s="819"/>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31"/>
      <c r="BT55" s="832"/>
      <c r="BU55" s="832"/>
      <c r="BV55" s="832"/>
      <c r="BW55" s="832"/>
      <c r="BX55" s="832"/>
      <c r="BY55" s="832"/>
      <c r="BZ55" s="832"/>
      <c r="CA55" s="832"/>
      <c r="CB55" s="832"/>
      <c r="CC55" s="832"/>
      <c r="CD55" s="832"/>
      <c r="CE55" s="832"/>
      <c r="CF55" s="832"/>
      <c r="CG55" s="833"/>
      <c r="CH55" s="837"/>
      <c r="CI55" s="838"/>
      <c r="CJ55" s="838"/>
      <c r="CK55" s="838"/>
      <c r="CL55" s="839"/>
      <c r="CM55" s="837"/>
      <c r="CN55" s="838"/>
      <c r="CO55" s="838"/>
      <c r="CP55" s="838"/>
      <c r="CQ55" s="839"/>
      <c r="CR55" s="837"/>
      <c r="CS55" s="838"/>
      <c r="CT55" s="838"/>
      <c r="CU55" s="838"/>
      <c r="CV55" s="839"/>
      <c r="CW55" s="837"/>
      <c r="CX55" s="838"/>
      <c r="CY55" s="838"/>
      <c r="CZ55" s="838"/>
      <c r="DA55" s="839"/>
      <c r="DB55" s="837"/>
      <c r="DC55" s="838"/>
      <c r="DD55" s="838"/>
      <c r="DE55" s="838"/>
      <c r="DF55" s="839"/>
      <c r="DG55" s="837"/>
      <c r="DH55" s="838"/>
      <c r="DI55" s="838"/>
      <c r="DJ55" s="838"/>
      <c r="DK55" s="839"/>
      <c r="DL55" s="837"/>
      <c r="DM55" s="838"/>
      <c r="DN55" s="838"/>
      <c r="DO55" s="838"/>
      <c r="DP55" s="839"/>
      <c r="DQ55" s="837"/>
      <c r="DR55" s="838"/>
      <c r="DS55" s="838"/>
      <c r="DT55" s="838"/>
      <c r="DU55" s="839"/>
      <c r="DV55" s="840"/>
      <c r="DW55" s="841"/>
      <c r="DX55" s="841"/>
      <c r="DY55" s="841"/>
      <c r="DZ55" s="842"/>
      <c r="EA55" s="226"/>
    </row>
    <row r="56" spans="1:131" s="227" customFormat="1" ht="26.25" customHeight="1">
      <c r="A56" s="241">
        <v>29</v>
      </c>
      <c r="B56" s="843"/>
      <c r="C56" s="844"/>
      <c r="D56" s="844"/>
      <c r="E56" s="844"/>
      <c r="F56" s="844"/>
      <c r="G56" s="844"/>
      <c r="H56" s="844"/>
      <c r="I56" s="844"/>
      <c r="J56" s="844"/>
      <c r="K56" s="844"/>
      <c r="L56" s="844"/>
      <c r="M56" s="844"/>
      <c r="N56" s="844"/>
      <c r="O56" s="844"/>
      <c r="P56" s="845"/>
      <c r="Q56" s="893"/>
      <c r="R56" s="894"/>
      <c r="S56" s="894"/>
      <c r="T56" s="894"/>
      <c r="U56" s="894"/>
      <c r="V56" s="894"/>
      <c r="W56" s="894"/>
      <c r="X56" s="894"/>
      <c r="Y56" s="894"/>
      <c r="Z56" s="894"/>
      <c r="AA56" s="894"/>
      <c r="AB56" s="894"/>
      <c r="AC56" s="894"/>
      <c r="AD56" s="894"/>
      <c r="AE56" s="895"/>
      <c r="AF56" s="817"/>
      <c r="AG56" s="818"/>
      <c r="AH56" s="818"/>
      <c r="AI56" s="818"/>
      <c r="AJ56" s="819"/>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31"/>
      <c r="BT56" s="832"/>
      <c r="BU56" s="832"/>
      <c r="BV56" s="832"/>
      <c r="BW56" s="832"/>
      <c r="BX56" s="832"/>
      <c r="BY56" s="832"/>
      <c r="BZ56" s="832"/>
      <c r="CA56" s="832"/>
      <c r="CB56" s="832"/>
      <c r="CC56" s="832"/>
      <c r="CD56" s="832"/>
      <c r="CE56" s="832"/>
      <c r="CF56" s="832"/>
      <c r="CG56" s="833"/>
      <c r="CH56" s="837"/>
      <c r="CI56" s="838"/>
      <c r="CJ56" s="838"/>
      <c r="CK56" s="838"/>
      <c r="CL56" s="839"/>
      <c r="CM56" s="837"/>
      <c r="CN56" s="838"/>
      <c r="CO56" s="838"/>
      <c r="CP56" s="838"/>
      <c r="CQ56" s="839"/>
      <c r="CR56" s="837"/>
      <c r="CS56" s="838"/>
      <c r="CT56" s="838"/>
      <c r="CU56" s="838"/>
      <c r="CV56" s="839"/>
      <c r="CW56" s="837"/>
      <c r="CX56" s="838"/>
      <c r="CY56" s="838"/>
      <c r="CZ56" s="838"/>
      <c r="DA56" s="839"/>
      <c r="DB56" s="837"/>
      <c r="DC56" s="838"/>
      <c r="DD56" s="838"/>
      <c r="DE56" s="838"/>
      <c r="DF56" s="839"/>
      <c r="DG56" s="837"/>
      <c r="DH56" s="838"/>
      <c r="DI56" s="838"/>
      <c r="DJ56" s="838"/>
      <c r="DK56" s="839"/>
      <c r="DL56" s="837"/>
      <c r="DM56" s="838"/>
      <c r="DN56" s="838"/>
      <c r="DO56" s="838"/>
      <c r="DP56" s="839"/>
      <c r="DQ56" s="837"/>
      <c r="DR56" s="838"/>
      <c r="DS56" s="838"/>
      <c r="DT56" s="838"/>
      <c r="DU56" s="839"/>
      <c r="DV56" s="840"/>
      <c r="DW56" s="841"/>
      <c r="DX56" s="841"/>
      <c r="DY56" s="841"/>
      <c r="DZ56" s="842"/>
      <c r="EA56" s="226"/>
    </row>
    <row r="57" spans="1:131" s="227" customFormat="1" ht="26.25" customHeight="1">
      <c r="A57" s="241">
        <v>30</v>
      </c>
      <c r="B57" s="843"/>
      <c r="C57" s="844"/>
      <c r="D57" s="844"/>
      <c r="E57" s="844"/>
      <c r="F57" s="844"/>
      <c r="G57" s="844"/>
      <c r="H57" s="844"/>
      <c r="I57" s="844"/>
      <c r="J57" s="844"/>
      <c r="K57" s="844"/>
      <c r="L57" s="844"/>
      <c r="M57" s="844"/>
      <c r="N57" s="844"/>
      <c r="O57" s="844"/>
      <c r="P57" s="845"/>
      <c r="Q57" s="893"/>
      <c r="R57" s="894"/>
      <c r="S57" s="894"/>
      <c r="T57" s="894"/>
      <c r="U57" s="894"/>
      <c r="V57" s="894"/>
      <c r="W57" s="894"/>
      <c r="X57" s="894"/>
      <c r="Y57" s="894"/>
      <c r="Z57" s="894"/>
      <c r="AA57" s="894"/>
      <c r="AB57" s="894"/>
      <c r="AC57" s="894"/>
      <c r="AD57" s="894"/>
      <c r="AE57" s="895"/>
      <c r="AF57" s="817"/>
      <c r="AG57" s="818"/>
      <c r="AH57" s="818"/>
      <c r="AI57" s="818"/>
      <c r="AJ57" s="819"/>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31"/>
      <c r="BT57" s="832"/>
      <c r="BU57" s="832"/>
      <c r="BV57" s="832"/>
      <c r="BW57" s="832"/>
      <c r="BX57" s="832"/>
      <c r="BY57" s="832"/>
      <c r="BZ57" s="832"/>
      <c r="CA57" s="832"/>
      <c r="CB57" s="832"/>
      <c r="CC57" s="832"/>
      <c r="CD57" s="832"/>
      <c r="CE57" s="832"/>
      <c r="CF57" s="832"/>
      <c r="CG57" s="833"/>
      <c r="CH57" s="837"/>
      <c r="CI57" s="838"/>
      <c r="CJ57" s="838"/>
      <c r="CK57" s="838"/>
      <c r="CL57" s="839"/>
      <c r="CM57" s="837"/>
      <c r="CN57" s="838"/>
      <c r="CO57" s="838"/>
      <c r="CP57" s="838"/>
      <c r="CQ57" s="839"/>
      <c r="CR57" s="837"/>
      <c r="CS57" s="838"/>
      <c r="CT57" s="838"/>
      <c r="CU57" s="838"/>
      <c r="CV57" s="839"/>
      <c r="CW57" s="837"/>
      <c r="CX57" s="838"/>
      <c r="CY57" s="838"/>
      <c r="CZ57" s="838"/>
      <c r="DA57" s="839"/>
      <c r="DB57" s="837"/>
      <c r="DC57" s="838"/>
      <c r="DD57" s="838"/>
      <c r="DE57" s="838"/>
      <c r="DF57" s="839"/>
      <c r="DG57" s="837"/>
      <c r="DH57" s="838"/>
      <c r="DI57" s="838"/>
      <c r="DJ57" s="838"/>
      <c r="DK57" s="839"/>
      <c r="DL57" s="837"/>
      <c r="DM57" s="838"/>
      <c r="DN57" s="838"/>
      <c r="DO57" s="838"/>
      <c r="DP57" s="839"/>
      <c r="DQ57" s="837"/>
      <c r="DR57" s="838"/>
      <c r="DS57" s="838"/>
      <c r="DT57" s="838"/>
      <c r="DU57" s="839"/>
      <c r="DV57" s="840"/>
      <c r="DW57" s="841"/>
      <c r="DX57" s="841"/>
      <c r="DY57" s="841"/>
      <c r="DZ57" s="842"/>
      <c r="EA57" s="226"/>
    </row>
    <row r="58" spans="1:131" s="227" customFormat="1" ht="26.25" customHeight="1">
      <c r="A58" s="241">
        <v>31</v>
      </c>
      <c r="B58" s="843"/>
      <c r="C58" s="844"/>
      <c r="D58" s="844"/>
      <c r="E58" s="844"/>
      <c r="F58" s="844"/>
      <c r="G58" s="844"/>
      <c r="H58" s="844"/>
      <c r="I58" s="844"/>
      <c r="J58" s="844"/>
      <c r="K58" s="844"/>
      <c r="L58" s="844"/>
      <c r="M58" s="844"/>
      <c r="N58" s="844"/>
      <c r="O58" s="844"/>
      <c r="P58" s="845"/>
      <c r="Q58" s="893"/>
      <c r="R58" s="894"/>
      <c r="S58" s="894"/>
      <c r="T58" s="894"/>
      <c r="U58" s="894"/>
      <c r="V58" s="894"/>
      <c r="W58" s="894"/>
      <c r="X58" s="894"/>
      <c r="Y58" s="894"/>
      <c r="Z58" s="894"/>
      <c r="AA58" s="894"/>
      <c r="AB58" s="894"/>
      <c r="AC58" s="894"/>
      <c r="AD58" s="894"/>
      <c r="AE58" s="895"/>
      <c r="AF58" s="817"/>
      <c r="AG58" s="818"/>
      <c r="AH58" s="818"/>
      <c r="AI58" s="818"/>
      <c r="AJ58" s="819"/>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31"/>
      <c r="BT58" s="832"/>
      <c r="BU58" s="832"/>
      <c r="BV58" s="832"/>
      <c r="BW58" s="832"/>
      <c r="BX58" s="832"/>
      <c r="BY58" s="832"/>
      <c r="BZ58" s="832"/>
      <c r="CA58" s="832"/>
      <c r="CB58" s="832"/>
      <c r="CC58" s="832"/>
      <c r="CD58" s="832"/>
      <c r="CE58" s="832"/>
      <c r="CF58" s="832"/>
      <c r="CG58" s="833"/>
      <c r="CH58" s="837"/>
      <c r="CI58" s="838"/>
      <c r="CJ58" s="838"/>
      <c r="CK58" s="838"/>
      <c r="CL58" s="839"/>
      <c r="CM58" s="837"/>
      <c r="CN58" s="838"/>
      <c r="CO58" s="838"/>
      <c r="CP58" s="838"/>
      <c r="CQ58" s="839"/>
      <c r="CR58" s="837"/>
      <c r="CS58" s="838"/>
      <c r="CT58" s="838"/>
      <c r="CU58" s="838"/>
      <c r="CV58" s="839"/>
      <c r="CW58" s="837"/>
      <c r="CX58" s="838"/>
      <c r="CY58" s="838"/>
      <c r="CZ58" s="838"/>
      <c r="DA58" s="839"/>
      <c r="DB58" s="837"/>
      <c r="DC58" s="838"/>
      <c r="DD58" s="838"/>
      <c r="DE58" s="838"/>
      <c r="DF58" s="839"/>
      <c r="DG58" s="837"/>
      <c r="DH58" s="838"/>
      <c r="DI58" s="838"/>
      <c r="DJ58" s="838"/>
      <c r="DK58" s="839"/>
      <c r="DL58" s="837"/>
      <c r="DM58" s="838"/>
      <c r="DN58" s="838"/>
      <c r="DO58" s="838"/>
      <c r="DP58" s="839"/>
      <c r="DQ58" s="837"/>
      <c r="DR58" s="838"/>
      <c r="DS58" s="838"/>
      <c r="DT58" s="838"/>
      <c r="DU58" s="839"/>
      <c r="DV58" s="840"/>
      <c r="DW58" s="841"/>
      <c r="DX58" s="841"/>
      <c r="DY58" s="841"/>
      <c r="DZ58" s="842"/>
      <c r="EA58" s="226"/>
    </row>
    <row r="59" spans="1:131" s="227" customFormat="1" ht="26.25" customHeight="1">
      <c r="A59" s="241">
        <v>32</v>
      </c>
      <c r="B59" s="843"/>
      <c r="C59" s="844"/>
      <c r="D59" s="844"/>
      <c r="E59" s="844"/>
      <c r="F59" s="844"/>
      <c r="G59" s="844"/>
      <c r="H59" s="844"/>
      <c r="I59" s="844"/>
      <c r="J59" s="844"/>
      <c r="K59" s="844"/>
      <c r="L59" s="844"/>
      <c r="M59" s="844"/>
      <c r="N59" s="844"/>
      <c r="O59" s="844"/>
      <c r="P59" s="845"/>
      <c r="Q59" s="893"/>
      <c r="R59" s="894"/>
      <c r="S59" s="894"/>
      <c r="T59" s="894"/>
      <c r="U59" s="894"/>
      <c r="V59" s="894"/>
      <c r="W59" s="894"/>
      <c r="X59" s="894"/>
      <c r="Y59" s="894"/>
      <c r="Z59" s="894"/>
      <c r="AA59" s="894"/>
      <c r="AB59" s="894"/>
      <c r="AC59" s="894"/>
      <c r="AD59" s="894"/>
      <c r="AE59" s="895"/>
      <c r="AF59" s="817"/>
      <c r="AG59" s="818"/>
      <c r="AH59" s="818"/>
      <c r="AI59" s="818"/>
      <c r="AJ59" s="819"/>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31"/>
      <c r="BT59" s="832"/>
      <c r="BU59" s="832"/>
      <c r="BV59" s="832"/>
      <c r="BW59" s="832"/>
      <c r="BX59" s="832"/>
      <c r="BY59" s="832"/>
      <c r="BZ59" s="832"/>
      <c r="CA59" s="832"/>
      <c r="CB59" s="832"/>
      <c r="CC59" s="832"/>
      <c r="CD59" s="832"/>
      <c r="CE59" s="832"/>
      <c r="CF59" s="832"/>
      <c r="CG59" s="833"/>
      <c r="CH59" s="837"/>
      <c r="CI59" s="838"/>
      <c r="CJ59" s="838"/>
      <c r="CK59" s="838"/>
      <c r="CL59" s="839"/>
      <c r="CM59" s="837"/>
      <c r="CN59" s="838"/>
      <c r="CO59" s="838"/>
      <c r="CP59" s="838"/>
      <c r="CQ59" s="839"/>
      <c r="CR59" s="837"/>
      <c r="CS59" s="838"/>
      <c r="CT59" s="838"/>
      <c r="CU59" s="838"/>
      <c r="CV59" s="839"/>
      <c r="CW59" s="837"/>
      <c r="CX59" s="838"/>
      <c r="CY59" s="838"/>
      <c r="CZ59" s="838"/>
      <c r="DA59" s="839"/>
      <c r="DB59" s="837"/>
      <c r="DC59" s="838"/>
      <c r="DD59" s="838"/>
      <c r="DE59" s="838"/>
      <c r="DF59" s="839"/>
      <c r="DG59" s="837"/>
      <c r="DH59" s="838"/>
      <c r="DI59" s="838"/>
      <c r="DJ59" s="838"/>
      <c r="DK59" s="839"/>
      <c r="DL59" s="837"/>
      <c r="DM59" s="838"/>
      <c r="DN59" s="838"/>
      <c r="DO59" s="838"/>
      <c r="DP59" s="839"/>
      <c r="DQ59" s="837"/>
      <c r="DR59" s="838"/>
      <c r="DS59" s="838"/>
      <c r="DT59" s="838"/>
      <c r="DU59" s="839"/>
      <c r="DV59" s="840"/>
      <c r="DW59" s="841"/>
      <c r="DX59" s="841"/>
      <c r="DY59" s="841"/>
      <c r="DZ59" s="842"/>
      <c r="EA59" s="226"/>
    </row>
    <row r="60" spans="1:131" s="227" customFormat="1" ht="26.25" customHeight="1">
      <c r="A60" s="241">
        <v>33</v>
      </c>
      <c r="B60" s="843"/>
      <c r="C60" s="844"/>
      <c r="D60" s="844"/>
      <c r="E60" s="844"/>
      <c r="F60" s="844"/>
      <c r="G60" s="844"/>
      <c r="H60" s="844"/>
      <c r="I60" s="844"/>
      <c r="J60" s="844"/>
      <c r="K60" s="844"/>
      <c r="L60" s="844"/>
      <c r="M60" s="844"/>
      <c r="N60" s="844"/>
      <c r="O60" s="844"/>
      <c r="P60" s="845"/>
      <c r="Q60" s="893"/>
      <c r="R60" s="894"/>
      <c r="S60" s="894"/>
      <c r="T60" s="894"/>
      <c r="U60" s="894"/>
      <c r="V60" s="894"/>
      <c r="W60" s="894"/>
      <c r="X60" s="894"/>
      <c r="Y60" s="894"/>
      <c r="Z60" s="894"/>
      <c r="AA60" s="894"/>
      <c r="AB60" s="894"/>
      <c r="AC60" s="894"/>
      <c r="AD60" s="894"/>
      <c r="AE60" s="895"/>
      <c r="AF60" s="817"/>
      <c r="AG60" s="818"/>
      <c r="AH60" s="818"/>
      <c r="AI60" s="818"/>
      <c r="AJ60" s="819"/>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31"/>
      <c r="BT60" s="832"/>
      <c r="BU60" s="832"/>
      <c r="BV60" s="832"/>
      <c r="BW60" s="832"/>
      <c r="BX60" s="832"/>
      <c r="BY60" s="832"/>
      <c r="BZ60" s="832"/>
      <c r="CA60" s="832"/>
      <c r="CB60" s="832"/>
      <c r="CC60" s="832"/>
      <c r="CD60" s="832"/>
      <c r="CE60" s="832"/>
      <c r="CF60" s="832"/>
      <c r="CG60" s="833"/>
      <c r="CH60" s="837"/>
      <c r="CI60" s="838"/>
      <c r="CJ60" s="838"/>
      <c r="CK60" s="838"/>
      <c r="CL60" s="839"/>
      <c r="CM60" s="837"/>
      <c r="CN60" s="838"/>
      <c r="CO60" s="838"/>
      <c r="CP60" s="838"/>
      <c r="CQ60" s="839"/>
      <c r="CR60" s="837"/>
      <c r="CS60" s="838"/>
      <c r="CT60" s="838"/>
      <c r="CU60" s="838"/>
      <c r="CV60" s="839"/>
      <c r="CW60" s="837"/>
      <c r="CX60" s="838"/>
      <c r="CY60" s="838"/>
      <c r="CZ60" s="838"/>
      <c r="DA60" s="839"/>
      <c r="DB60" s="837"/>
      <c r="DC60" s="838"/>
      <c r="DD60" s="838"/>
      <c r="DE60" s="838"/>
      <c r="DF60" s="839"/>
      <c r="DG60" s="837"/>
      <c r="DH60" s="838"/>
      <c r="DI60" s="838"/>
      <c r="DJ60" s="838"/>
      <c r="DK60" s="839"/>
      <c r="DL60" s="837"/>
      <c r="DM60" s="838"/>
      <c r="DN60" s="838"/>
      <c r="DO60" s="838"/>
      <c r="DP60" s="839"/>
      <c r="DQ60" s="837"/>
      <c r="DR60" s="838"/>
      <c r="DS60" s="838"/>
      <c r="DT60" s="838"/>
      <c r="DU60" s="839"/>
      <c r="DV60" s="840"/>
      <c r="DW60" s="841"/>
      <c r="DX60" s="841"/>
      <c r="DY60" s="841"/>
      <c r="DZ60" s="842"/>
      <c r="EA60" s="226"/>
    </row>
    <row r="61" spans="1:131" s="227" customFormat="1" ht="26.25" customHeight="1" thickBot="1">
      <c r="A61" s="241">
        <v>34</v>
      </c>
      <c r="B61" s="843"/>
      <c r="C61" s="844"/>
      <c r="D61" s="844"/>
      <c r="E61" s="844"/>
      <c r="F61" s="844"/>
      <c r="G61" s="844"/>
      <c r="H61" s="844"/>
      <c r="I61" s="844"/>
      <c r="J61" s="844"/>
      <c r="K61" s="844"/>
      <c r="L61" s="844"/>
      <c r="M61" s="844"/>
      <c r="N61" s="844"/>
      <c r="O61" s="844"/>
      <c r="P61" s="845"/>
      <c r="Q61" s="893"/>
      <c r="R61" s="894"/>
      <c r="S61" s="894"/>
      <c r="T61" s="894"/>
      <c r="U61" s="894"/>
      <c r="V61" s="894"/>
      <c r="W61" s="894"/>
      <c r="X61" s="894"/>
      <c r="Y61" s="894"/>
      <c r="Z61" s="894"/>
      <c r="AA61" s="894"/>
      <c r="AB61" s="894"/>
      <c r="AC61" s="894"/>
      <c r="AD61" s="894"/>
      <c r="AE61" s="895"/>
      <c r="AF61" s="817"/>
      <c r="AG61" s="818"/>
      <c r="AH61" s="818"/>
      <c r="AI61" s="818"/>
      <c r="AJ61" s="819"/>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31"/>
      <c r="BT61" s="832"/>
      <c r="BU61" s="832"/>
      <c r="BV61" s="832"/>
      <c r="BW61" s="832"/>
      <c r="BX61" s="832"/>
      <c r="BY61" s="832"/>
      <c r="BZ61" s="832"/>
      <c r="CA61" s="832"/>
      <c r="CB61" s="832"/>
      <c r="CC61" s="832"/>
      <c r="CD61" s="832"/>
      <c r="CE61" s="832"/>
      <c r="CF61" s="832"/>
      <c r="CG61" s="833"/>
      <c r="CH61" s="837"/>
      <c r="CI61" s="838"/>
      <c r="CJ61" s="838"/>
      <c r="CK61" s="838"/>
      <c r="CL61" s="839"/>
      <c r="CM61" s="837"/>
      <c r="CN61" s="838"/>
      <c r="CO61" s="838"/>
      <c r="CP61" s="838"/>
      <c r="CQ61" s="839"/>
      <c r="CR61" s="837"/>
      <c r="CS61" s="838"/>
      <c r="CT61" s="838"/>
      <c r="CU61" s="838"/>
      <c r="CV61" s="839"/>
      <c r="CW61" s="837"/>
      <c r="CX61" s="838"/>
      <c r="CY61" s="838"/>
      <c r="CZ61" s="838"/>
      <c r="DA61" s="839"/>
      <c r="DB61" s="837"/>
      <c r="DC61" s="838"/>
      <c r="DD61" s="838"/>
      <c r="DE61" s="838"/>
      <c r="DF61" s="839"/>
      <c r="DG61" s="837"/>
      <c r="DH61" s="838"/>
      <c r="DI61" s="838"/>
      <c r="DJ61" s="838"/>
      <c r="DK61" s="839"/>
      <c r="DL61" s="837"/>
      <c r="DM61" s="838"/>
      <c r="DN61" s="838"/>
      <c r="DO61" s="838"/>
      <c r="DP61" s="839"/>
      <c r="DQ61" s="837"/>
      <c r="DR61" s="838"/>
      <c r="DS61" s="838"/>
      <c r="DT61" s="838"/>
      <c r="DU61" s="839"/>
      <c r="DV61" s="840"/>
      <c r="DW61" s="841"/>
      <c r="DX61" s="841"/>
      <c r="DY61" s="841"/>
      <c r="DZ61" s="842"/>
      <c r="EA61" s="226"/>
    </row>
    <row r="62" spans="1:131" s="227" customFormat="1" ht="26.25" customHeight="1">
      <c r="A62" s="241">
        <v>35</v>
      </c>
      <c r="B62" s="843"/>
      <c r="C62" s="844"/>
      <c r="D62" s="844"/>
      <c r="E62" s="844"/>
      <c r="F62" s="844"/>
      <c r="G62" s="844"/>
      <c r="H62" s="844"/>
      <c r="I62" s="844"/>
      <c r="J62" s="844"/>
      <c r="K62" s="844"/>
      <c r="L62" s="844"/>
      <c r="M62" s="844"/>
      <c r="N62" s="844"/>
      <c r="O62" s="844"/>
      <c r="P62" s="845"/>
      <c r="Q62" s="893"/>
      <c r="R62" s="894"/>
      <c r="S62" s="894"/>
      <c r="T62" s="894"/>
      <c r="U62" s="894"/>
      <c r="V62" s="894"/>
      <c r="W62" s="894"/>
      <c r="X62" s="894"/>
      <c r="Y62" s="894"/>
      <c r="Z62" s="894"/>
      <c r="AA62" s="894"/>
      <c r="AB62" s="894"/>
      <c r="AC62" s="894"/>
      <c r="AD62" s="894"/>
      <c r="AE62" s="895"/>
      <c r="AF62" s="817"/>
      <c r="AG62" s="818"/>
      <c r="AH62" s="818"/>
      <c r="AI62" s="818"/>
      <c r="AJ62" s="819"/>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898" t="s">
        <v>403</v>
      </c>
      <c r="BK62" s="866"/>
      <c r="BL62" s="866"/>
      <c r="BM62" s="866"/>
      <c r="BN62" s="867"/>
      <c r="BO62" s="245"/>
      <c r="BP62" s="245"/>
      <c r="BQ62" s="242">
        <v>56</v>
      </c>
      <c r="BR62" s="243"/>
      <c r="BS62" s="831"/>
      <c r="BT62" s="832"/>
      <c r="BU62" s="832"/>
      <c r="BV62" s="832"/>
      <c r="BW62" s="832"/>
      <c r="BX62" s="832"/>
      <c r="BY62" s="832"/>
      <c r="BZ62" s="832"/>
      <c r="CA62" s="832"/>
      <c r="CB62" s="832"/>
      <c r="CC62" s="832"/>
      <c r="CD62" s="832"/>
      <c r="CE62" s="832"/>
      <c r="CF62" s="832"/>
      <c r="CG62" s="833"/>
      <c r="CH62" s="837"/>
      <c r="CI62" s="838"/>
      <c r="CJ62" s="838"/>
      <c r="CK62" s="838"/>
      <c r="CL62" s="839"/>
      <c r="CM62" s="837"/>
      <c r="CN62" s="838"/>
      <c r="CO62" s="838"/>
      <c r="CP62" s="838"/>
      <c r="CQ62" s="839"/>
      <c r="CR62" s="837"/>
      <c r="CS62" s="838"/>
      <c r="CT62" s="838"/>
      <c r="CU62" s="838"/>
      <c r="CV62" s="839"/>
      <c r="CW62" s="837"/>
      <c r="CX62" s="838"/>
      <c r="CY62" s="838"/>
      <c r="CZ62" s="838"/>
      <c r="DA62" s="839"/>
      <c r="DB62" s="837"/>
      <c r="DC62" s="838"/>
      <c r="DD62" s="838"/>
      <c r="DE62" s="838"/>
      <c r="DF62" s="839"/>
      <c r="DG62" s="837"/>
      <c r="DH62" s="838"/>
      <c r="DI62" s="838"/>
      <c r="DJ62" s="838"/>
      <c r="DK62" s="839"/>
      <c r="DL62" s="837"/>
      <c r="DM62" s="838"/>
      <c r="DN62" s="838"/>
      <c r="DO62" s="838"/>
      <c r="DP62" s="839"/>
      <c r="DQ62" s="837"/>
      <c r="DR62" s="838"/>
      <c r="DS62" s="838"/>
      <c r="DT62" s="838"/>
      <c r="DU62" s="839"/>
      <c r="DV62" s="840"/>
      <c r="DW62" s="841"/>
      <c r="DX62" s="841"/>
      <c r="DY62" s="841"/>
      <c r="DZ62" s="842"/>
      <c r="EA62" s="226"/>
    </row>
    <row r="63" spans="1:131" s="227" customFormat="1" ht="26.25" customHeight="1" thickBot="1">
      <c r="A63" s="244" t="s">
        <v>381</v>
      </c>
      <c r="B63" s="850" t="s">
        <v>404</v>
      </c>
      <c r="C63" s="851"/>
      <c r="D63" s="851"/>
      <c r="E63" s="851"/>
      <c r="F63" s="851"/>
      <c r="G63" s="851"/>
      <c r="H63" s="851"/>
      <c r="I63" s="851"/>
      <c r="J63" s="851"/>
      <c r="K63" s="851"/>
      <c r="L63" s="851"/>
      <c r="M63" s="851"/>
      <c r="N63" s="851"/>
      <c r="O63" s="851"/>
      <c r="P63" s="852"/>
      <c r="Q63" s="906"/>
      <c r="R63" s="907"/>
      <c r="S63" s="907"/>
      <c r="T63" s="907"/>
      <c r="U63" s="907"/>
      <c r="V63" s="907"/>
      <c r="W63" s="907"/>
      <c r="X63" s="907"/>
      <c r="Y63" s="907"/>
      <c r="Z63" s="907"/>
      <c r="AA63" s="907"/>
      <c r="AB63" s="907"/>
      <c r="AC63" s="907"/>
      <c r="AD63" s="907"/>
      <c r="AE63" s="908"/>
      <c r="AF63" s="909">
        <v>1857</v>
      </c>
      <c r="AG63" s="899"/>
      <c r="AH63" s="899"/>
      <c r="AI63" s="899"/>
      <c r="AJ63" s="910"/>
      <c r="AK63" s="911"/>
      <c r="AL63" s="907"/>
      <c r="AM63" s="907"/>
      <c r="AN63" s="907"/>
      <c r="AO63" s="907"/>
      <c r="AP63" s="899">
        <v>24426</v>
      </c>
      <c r="AQ63" s="899"/>
      <c r="AR63" s="899"/>
      <c r="AS63" s="899"/>
      <c r="AT63" s="899"/>
      <c r="AU63" s="899">
        <v>17396</v>
      </c>
      <c r="AV63" s="899"/>
      <c r="AW63" s="899"/>
      <c r="AX63" s="899"/>
      <c r="AY63" s="899"/>
      <c r="AZ63" s="900"/>
      <c r="BA63" s="900"/>
      <c r="BB63" s="900"/>
      <c r="BC63" s="900"/>
      <c r="BD63" s="900"/>
      <c r="BE63" s="901"/>
      <c r="BF63" s="901"/>
      <c r="BG63" s="901"/>
      <c r="BH63" s="901"/>
      <c r="BI63" s="902"/>
      <c r="BJ63" s="903" t="s">
        <v>121</v>
      </c>
      <c r="BK63" s="904"/>
      <c r="BL63" s="904"/>
      <c r="BM63" s="904"/>
      <c r="BN63" s="905"/>
      <c r="BO63" s="245"/>
      <c r="BP63" s="245"/>
      <c r="BQ63" s="242">
        <v>57</v>
      </c>
      <c r="BR63" s="243"/>
      <c r="BS63" s="831"/>
      <c r="BT63" s="832"/>
      <c r="BU63" s="832"/>
      <c r="BV63" s="832"/>
      <c r="BW63" s="832"/>
      <c r="BX63" s="832"/>
      <c r="BY63" s="832"/>
      <c r="BZ63" s="832"/>
      <c r="CA63" s="832"/>
      <c r="CB63" s="832"/>
      <c r="CC63" s="832"/>
      <c r="CD63" s="832"/>
      <c r="CE63" s="832"/>
      <c r="CF63" s="832"/>
      <c r="CG63" s="833"/>
      <c r="CH63" s="837"/>
      <c r="CI63" s="838"/>
      <c r="CJ63" s="838"/>
      <c r="CK63" s="838"/>
      <c r="CL63" s="839"/>
      <c r="CM63" s="837"/>
      <c r="CN63" s="838"/>
      <c r="CO63" s="838"/>
      <c r="CP63" s="838"/>
      <c r="CQ63" s="839"/>
      <c r="CR63" s="837"/>
      <c r="CS63" s="838"/>
      <c r="CT63" s="838"/>
      <c r="CU63" s="838"/>
      <c r="CV63" s="839"/>
      <c r="CW63" s="837"/>
      <c r="CX63" s="838"/>
      <c r="CY63" s="838"/>
      <c r="CZ63" s="838"/>
      <c r="DA63" s="839"/>
      <c r="DB63" s="837"/>
      <c r="DC63" s="838"/>
      <c r="DD63" s="838"/>
      <c r="DE63" s="838"/>
      <c r="DF63" s="839"/>
      <c r="DG63" s="837"/>
      <c r="DH63" s="838"/>
      <c r="DI63" s="838"/>
      <c r="DJ63" s="838"/>
      <c r="DK63" s="839"/>
      <c r="DL63" s="837"/>
      <c r="DM63" s="838"/>
      <c r="DN63" s="838"/>
      <c r="DO63" s="838"/>
      <c r="DP63" s="839"/>
      <c r="DQ63" s="837"/>
      <c r="DR63" s="838"/>
      <c r="DS63" s="838"/>
      <c r="DT63" s="838"/>
      <c r="DU63" s="839"/>
      <c r="DV63" s="840"/>
      <c r="DW63" s="841"/>
      <c r="DX63" s="841"/>
      <c r="DY63" s="841"/>
      <c r="DZ63" s="84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1"/>
      <c r="BT64" s="832"/>
      <c r="BU64" s="832"/>
      <c r="BV64" s="832"/>
      <c r="BW64" s="832"/>
      <c r="BX64" s="832"/>
      <c r="BY64" s="832"/>
      <c r="BZ64" s="832"/>
      <c r="CA64" s="832"/>
      <c r="CB64" s="832"/>
      <c r="CC64" s="832"/>
      <c r="CD64" s="832"/>
      <c r="CE64" s="832"/>
      <c r="CF64" s="832"/>
      <c r="CG64" s="833"/>
      <c r="CH64" s="837"/>
      <c r="CI64" s="838"/>
      <c r="CJ64" s="838"/>
      <c r="CK64" s="838"/>
      <c r="CL64" s="839"/>
      <c r="CM64" s="837"/>
      <c r="CN64" s="838"/>
      <c r="CO64" s="838"/>
      <c r="CP64" s="838"/>
      <c r="CQ64" s="839"/>
      <c r="CR64" s="837"/>
      <c r="CS64" s="838"/>
      <c r="CT64" s="838"/>
      <c r="CU64" s="838"/>
      <c r="CV64" s="839"/>
      <c r="CW64" s="837"/>
      <c r="CX64" s="838"/>
      <c r="CY64" s="838"/>
      <c r="CZ64" s="838"/>
      <c r="DA64" s="839"/>
      <c r="DB64" s="837"/>
      <c r="DC64" s="838"/>
      <c r="DD64" s="838"/>
      <c r="DE64" s="838"/>
      <c r="DF64" s="839"/>
      <c r="DG64" s="837"/>
      <c r="DH64" s="838"/>
      <c r="DI64" s="838"/>
      <c r="DJ64" s="838"/>
      <c r="DK64" s="839"/>
      <c r="DL64" s="837"/>
      <c r="DM64" s="838"/>
      <c r="DN64" s="838"/>
      <c r="DO64" s="838"/>
      <c r="DP64" s="839"/>
      <c r="DQ64" s="837"/>
      <c r="DR64" s="838"/>
      <c r="DS64" s="838"/>
      <c r="DT64" s="838"/>
      <c r="DU64" s="839"/>
      <c r="DV64" s="840"/>
      <c r="DW64" s="841"/>
      <c r="DX64" s="841"/>
      <c r="DY64" s="841"/>
      <c r="DZ64" s="842"/>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1"/>
      <c r="BT65" s="832"/>
      <c r="BU65" s="832"/>
      <c r="BV65" s="832"/>
      <c r="BW65" s="832"/>
      <c r="BX65" s="832"/>
      <c r="BY65" s="832"/>
      <c r="BZ65" s="832"/>
      <c r="CA65" s="832"/>
      <c r="CB65" s="832"/>
      <c r="CC65" s="832"/>
      <c r="CD65" s="832"/>
      <c r="CE65" s="832"/>
      <c r="CF65" s="832"/>
      <c r="CG65" s="833"/>
      <c r="CH65" s="837"/>
      <c r="CI65" s="838"/>
      <c r="CJ65" s="838"/>
      <c r="CK65" s="838"/>
      <c r="CL65" s="839"/>
      <c r="CM65" s="837"/>
      <c r="CN65" s="838"/>
      <c r="CO65" s="838"/>
      <c r="CP65" s="838"/>
      <c r="CQ65" s="839"/>
      <c r="CR65" s="837"/>
      <c r="CS65" s="838"/>
      <c r="CT65" s="838"/>
      <c r="CU65" s="838"/>
      <c r="CV65" s="839"/>
      <c r="CW65" s="837"/>
      <c r="CX65" s="838"/>
      <c r="CY65" s="838"/>
      <c r="CZ65" s="838"/>
      <c r="DA65" s="839"/>
      <c r="DB65" s="837"/>
      <c r="DC65" s="838"/>
      <c r="DD65" s="838"/>
      <c r="DE65" s="838"/>
      <c r="DF65" s="839"/>
      <c r="DG65" s="837"/>
      <c r="DH65" s="838"/>
      <c r="DI65" s="838"/>
      <c r="DJ65" s="838"/>
      <c r="DK65" s="839"/>
      <c r="DL65" s="837"/>
      <c r="DM65" s="838"/>
      <c r="DN65" s="838"/>
      <c r="DO65" s="838"/>
      <c r="DP65" s="839"/>
      <c r="DQ65" s="837"/>
      <c r="DR65" s="838"/>
      <c r="DS65" s="838"/>
      <c r="DT65" s="838"/>
      <c r="DU65" s="839"/>
      <c r="DV65" s="840"/>
      <c r="DW65" s="841"/>
      <c r="DX65" s="841"/>
      <c r="DY65" s="841"/>
      <c r="DZ65" s="842"/>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407</v>
      </c>
      <c r="AB66" s="778"/>
      <c r="AC66" s="778"/>
      <c r="AD66" s="778"/>
      <c r="AE66" s="779"/>
      <c r="AF66" s="912" t="s">
        <v>388</v>
      </c>
      <c r="AG66" s="873"/>
      <c r="AH66" s="873"/>
      <c r="AI66" s="873"/>
      <c r="AJ66" s="913"/>
      <c r="AK66" s="777" t="s">
        <v>389</v>
      </c>
      <c r="AL66" s="801"/>
      <c r="AM66" s="801"/>
      <c r="AN66" s="801"/>
      <c r="AO66" s="802"/>
      <c r="AP66" s="777" t="s">
        <v>390</v>
      </c>
      <c r="AQ66" s="778"/>
      <c r="AR66" s="778"/>
      <c r="AS66" s="778"/>
      <c r="AT66" s="779"/>
      <c r="AU66" s="777" t="s">
        <v>408</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1187" t="s">
        <v>560</v>
      </c>
      <c r="C68" s="1188"/>
      <c r="D68" s="1188"/>
      <c r="E68" s="1188"/>
      <c r="F68" s="1188"/>
      <c r="G68" s="1188"/>
      <c r="H68" s="1188"/>
      <c r="I68" s="1188"/>
      <c r="J68" s="1188"/>
      <c r="K68" s="1188"/>
      <c r="L68" s="1188"/>
      <c r="M68" s="1188"/>
      <c r="N68" s="1188"/>
      <c r="O68" s="1188"/>
      <c r="P68" s="1189"/>
      <c r="Q68" s="935">
        <v>321</v>
      </c>
      <c r="R68" s="932"/>
      <c r="S68" s="932"/>
      <c r="T68" s="932"/>
      <c r="U68" s="932"/>
      <c r="V68" s="932">
        <v>293</v>
      </c>
      <c r="W68" s="932"/>
      <c r="X68" s="932"/>
      <c r="Y68" s="932"/>
      <c r="Z68" s="932"/>
      <c r="AA68" s="932">
        <v>28</v>
      </c>
      <c r="AB68" s="932"/>
      <c r="AC68" s="932"/>
      <c r="AD68" s="932"/>
      <c r="AE68" s="932"/>
      <c r="AF68" s="932">
        <v>28</v>
      </c>
      <c r="AG68" s="932"/>
      <c r="AH68" s="932"/>
      <c r="AI68" s="932"/>
      <c r="AJ68" s="932"/>
      <c r="AK68" s="932">
        <v>22</v>
      </c>
      <c r="AL68" s="932"/>
      <c r="AM68" s="932"/>
      <c r="AN68" s="932"/>
      <c r="AO68" s="932"/>
      <c r="AP68" s="929" t="s">
        <v>581</v>
      </c>
      <c r="AQ68" s="930"/>
      <c r="AR68" s="930"/>
      <c r="AS68" s="930"/>
      <c r="AT68" s="931"/>
      <c r="AU68" s="932" t="s">
        <v>581</v>
      </c>
      <c r="AV68" s="932"/>
      <c r="AW68" s="932"/>
      <c r="AX68" s="932"/>
      <c r="AY68" s="932"/>
      <c r="AZ68" s="933"/>
      <c r="BA68" s="933"/>
      <c r="BB68" s="933"/>
      <c r="BC68" s="933"/>
      <c r="BD68" s="934"/>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9" t="s">
        <v>561</v>
      </c>
      <c r="C69" s="940"/>
      <c r="D69" s="940"/>
      <c r="E69" s="940"/>
      <c r="F69" s="940"/>
      <c r="G69" s="940"/>
      <c r="H69" s="940"/>
      <c r="I69" s="940"/>
      <c r="J69" s="940"/>
      <c r="K69" s="940"/>
      <c r="L69" s="940"/>
      <c r="M69" s="940"/>
      <c r="N69" s="940"/>
      <c r="O69" s="940"/>
      <c r="P69" s="941"/>
      <c r="Q69" s="926">
        <v>326</v>
      </c>
      <c r="R69" s="891"/>
      <c r="S69" s="891"/>
      <c r="T69" s="891"/>
      <c r="U69" s="891"/>
      <c r="V69" s="891">
        <v>287</v>
      </c>
      <c r="W69" s="891"/>
      <c r="X69" s="891"/>
      <c r="Y69" s="891"/>
      <c r="Z69" s="891"/>
      <c r="AA69" s="891">
        <v>39</v>
      </c>
      <c r="AB69" s="891"/>
      <c r="AC69" s="891"/>
      <c r="AD69" s="891"/>
      <c r="AE69" s="891"/>
      <c r="AF69" s="891">
        <v>39</v>
      </c>
      <c r="AG69" s="891"/>
      <c r="AH69" s="891"/>
      <c r="AI69" s="891"/>
      <c r="AJ69" s="891"/>
      <c r="AK69" s="891" t="s">
        <v>581</v>
      </c>
      <c r="AL69" s="891"/>
      <c r="AM69" s="891"/>
      <c r="AN69" s="891"/>
      <c r="AO69" s="891"/>
      <c r="AP69" s="891">
        <v>648</v>
      </c>
      <c r="AQ69" s="891"/>
      <c r="AR69" s="891"/>
      <c r="AS69" s="891"/>
      <c r="AT69" s="891"/>
      <c r="AU69" s="891">
        <v>141</v>
      </c>
      <c r="AV69" s="891"/>
      <c r="AW69" s="891"/>
      <c r="AX69" s="891"/>
      <c r="AY69" s="891"/>
      <c r="AZ69" s="927"/>
      <c r="BA69" s="927"/>
      <c r="BB69" s="927"/>
      <c r="BC69" s="927"/>
      <c r="BD69" s="92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9" t="s">
        <v>562</v>
      </c>
      <c r="C70" s="940"/>
      <c r="D70" s="940"/>
      <c r="E70" s="940"/>
      <c r="F70" s="940"/>
      <c r="G70" s="940"/>
      <c r="H70" s="940"/>
      <c r="I70" s="940"/>
      <c r="J70" s="940"/>
      <c r="K70" s="940"/>
      <c r="L70" s="940"/>
      <c r="M70" s="940"/>
      <c r="N70" s="940"/>
      <c r="O70" s="940"/>
      <c r="P70" s="941"/>
      <c r="Q70" s="926">
        <v>1971</v>
      </c>
      <c r="R70" s="891"/>
      <c r="S70" s="891"/>
      <c r="T70" s="891"/>
      <c r="U70" s="891"/>
      <c r="V70" s="891">
        <v>1872</v>
      </c>
      <c r="W70" s="891"/>
      <c r="X70" s="891"/>
      <c r="Y70" s="891"/>
      <c r="Z70" s="891"/>
      <c r="AA70" s="891">
        <v>99</v>
      </c>
      <c r="AB70" s="891"/>
      <c r="AC70" s="891"/>
      <c r="AD70" s="891"/>
      <c r="AE70" s="891"/>
      <c r="AF70" s="891">
        <v>99</v>
      </c>
      <c r="AG70" s="891"/>
      <c r="AH70" s="891"/>
      <c r="AI70" s="891"/>
      <c r="AJ70" s="891"/>
      <c r="AK70" s="891">
        <v>43</v>
      </c>
      <c r="AL70" s="891"/>
      <c r="AM70" s="891"/>
      <c r="AN70" s="891"/>
      <c r="AO70" s="891"/>
      <c r="AP70" s="891">
        <v>3706</v>
      </c>
      <c r="AQ70" s="891"/>
      <c r="AR70" s="891"/>
      <c r="AS70" s="891"/>
      <c r="AT70" s="891"/>
      <c r="AU70" s="891">
        <v>3146</v>
      </c>
      <c r="AV70" s="891"/>
      <c r="AW70" s="891"/>
      <c r="AX70" s="891"/>
      <c r="AY70" s="891"/>
      <c r="AZ70" s="927"/>
      <c r="BA70" s="927"/>
      <c r="BB70" s="927"/>
      <c r="BC70" s="927"/>
      <c r="BD70" s="92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9" t="s">
        <v>563</v>
      </c>
      <c r="C71" s="940"/>
      <c r="D71" s="940"/>
      <c r="E71" s="940"/>
      <c r="F71" s="940"/>
      <c r="G71" s="940"/>
      <c r="H71" s="940"/>
      <c r="I71" s="940"/>
      <c r="J71" s="940"/>
      <c r="K71" s="940"/>
      <c r="L71" s="940"/>
      <c r="M71" s="940"/>
      <c r="N71" s="940"/>
      <c r="O71" s="940"/>
      <c r="P71" s="941"/>
      <c r="Q71" s="926">
        <v>51</v>
      </c>
      <c r="R71" s="891"/>
      <c r="S71" s="891"/>
      <c r="T71" s="891"/>
      <c r="U71" s="891"/>
      <c r="V71" s="891">
        <v>46</v>
      </c>
      <c r="W71" s="891"/>
      <c r="X71" s="891"/>
      <c r="Y71" s="891"/>
      <c r="Z71" s="891"/>
      <c r="AA71" s="891">
        <v>5</v>
      </c>
      <c r="AB71" s="891"/>
      <c r="AC71" s="891"/>
      <c r="AD71" s="891"/>
      <c r="AE71" s="891"/>
      <c r="AF71" s="891">
        <v>5</v>
      </c>
      <c r="AG71" s="891"/>
      <c r="AH71" s="891"/>
      <c r="AI71" s="891"/>
      <c r="AJ71" s="891"/>
      <c r="AK71" s="891" t="s">
        <v>581</v>
      </c>
      <c r="AL71" s="891"/>
      <c r="AM71" s="891"/>
      <c r="AN71" s="891"/>
      <c r="AO71" s="891"/>
      <c r="AP71" s="891" t="s">
        <v>581</v>
      </c>
      <c r="AQ71" s="891"/>
      <c r="AR71" s="891"/>
      <c r="AS71" s="891"/>
      <c r="AT71" s="891"/>
      <c r="AU71" s="891" t="s">
        <v>581</v>
      </c>
      <c r="AV71" s="891"/>
      <c r="AW71" s="891"/>
      <c r="AX71" s="891"/>
      <c r="AY71" s="891"/>
      <c r="AZ71" s="927"/>
      <c r="BA71" s="927"/>
      <c r="BB71" s="927"/>
      <c r="BC71" s="927"/>
      <c r="BD71" s="92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9" t="s">
        <v>564</v>
      </c>
      <c r="C72" s="940"/>
      <c r="D72" s="940"/>
      <c r="E72" s="940"/>
      <c r="F72" s="940"/>
      <c r="G72" s="940"/>
      <c r="H72" s="940"/>
      <c r="I72" s="940"/>
      <c r="J72" s="940"/>
      <c r="K72" s="940"/>
      <c r="L72" s="940"/>
      <c r="M72" s="940"/>
      <c r="N72" s="940"/>
      <c r="O72" s="940"/>
      <c r="P72" s="941"/>
      <c r="Q72" s="926">
        <v>421</v>
      </c>
      <c r="R72" s="891"/>
      <c r="S72" s="891"/>
      <c r="T72" s="891"/>
      <c r="U72" s="891"/>
      <c r="V72" s="891">
        <v>364</v>
      </c>
      <c r="W72" s="891"/>
      <c r="X72" s="891"/>
      <c r="Y72" s="891"/>
      <c r="Z72" s="891"/>
      <c r="AA72" s="891">
        <v>57</v>
      </c>
      <c r="AB72" s="891"/>
      <c r="AC72" s="891"/>
      <c r="AD72" s="891"/>
      <c r="AE72" s="891"/>
      <c r="AF72" s="891">
        <v>57</v>
      </c>
      <c r="AG72" s="891"/>
      <c r="AH72" s="891"/>
      <c r="AI72" s="891"/>
      <c r="AJ72" s="891"/>
      <c r="AK72" s="891">
        <v>83</v>
      </c>
      <c r="AL72" s="891"/>
      <c r="AM72" s="891"/>
      <c r="AN72" s="891"/>
      <c r="AO72" s="891"/>
      <c r="AP72" s="891" t="s">
        <v>581</v>
      </c>
      <c r="AQ72" s="891"/>
      <c r="AR72" s="891"/>
      <c r="AS72" s="891"/>
      <c r="AT72" s="891"/>
      <c r="AU72" s="891" t="s">
        <v>581</v>
      </c>
      <c r="AV72" s="891"/>
      <c r="AW72" s="891"/>
      <c r="AX72" s="891"/>
      <c r="AY72" s="891"/>
      <c r="AZ72" s="927"/>
      <c r="BA72" s="927"/>
      <c r="BB72" s="927"/>
      <c r="BC72" s="927"/>
      <c r="BD72" s="92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9" t="s">
        <v>565</v>
      </c>
      <c r="C73" s="940"/>
      <c r="D73" s="940"/>
      <c r="E73" s="940"/>
      <c r="F73" s="940"/>
      <c r="G73" s="940"/>
      <c r="H73" s="940"/>
      <c r="I73" s="940"/>
      <c r="J73" s="940"/>
      <c r="K73" s="940"/>
      <c r="L73" s="940"/>
      <c r="M73" s="940"/>
      <c r="N73" s="940"/>
      <c r="O73" s="940"/>
      <c r="P73" s="941"/>
      <c r="Q73" s="926">
        <v>6213</v>
      </c>
      <c r="R73" s="891"/>
      <c r="S73" s="891"/>
      <c r="T73" s="891"/>
      <c r="U73" s="891"/>
      <c r="V73" s="891">
        <v>5645</v>
      </c>
      <c r="W73" s="891"/>
      <c r="X73" s="891"/>
      <c r="Y73" s="891"/>
      <c r="Z73" s="891"/>
      <c r="AA73" s="891">
        <v>568</v>
      </c>
      <c r="AB73" s="891"/>
      <c r="AC73" s="891"/>
      <c r="AD73" s="891"/>
      <c r="AE73" s="891"/>
      <c r="AF73" s="891">
        <v>568</v>
      </c>
      <c r="AG73" s="891"/>
      <c r="AH73" s="891"/>
      <c r="AI73" s="891"/>
      <c r="AJ73" s="891"/>
      <c r="AK73" s="891" t="s">
        <v>581</v>
      </c>
      <c r="AL73" s="891"/>
      <c r="AM73" s="891"/>
      <c r="AN73" s="891"/>
      <c r="AO73" s="891"/>
      <c r="AP73" s="891" t="s">
        <v>581</v>
      </c>
      <c r="AQ73" s="891"/>
      <c r="AR73" s="891"/>
      <c r="AS73" s="891"/>
      <c r="AT73" s="891"/>
      <c r="AU73" s="891" t="s">
        <v>581</v>
      </c>
      <c r="AV73" s="891"/>
      <c r="AW73" s="891"/>
      <c r="AX73" s="891"/>
      <c r="AY73" s="891"/>
      <c r="AZ73" s="927"/>
      <c r="BA73" s="927"/>
      <c r="BB73" s="927"/>
      <c r="BC73" s="927"/>
      <c r="BD73" s="92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9" t="s">
        <v>566</v>
      </c>
      <c r="C74" s="940"/>
      <c r="D74" s="940"/>
      <c r="E74" s="940"/>
      <c r="F74" s="940"/>
      <c r="G74" s="940"/>
      <c r="H74" s="940"/>
      <c r="I74" s="940"/>
      <c r="J74" s="940"/>
      <c r="K74" s="940"/>
      <c r="L74" s="940"/>
      <c r="M74" s="940"/>
      <c r="N74" s="940"/>
      <c r="O74" s="940"/>
      <c r="P74" s="941"/>
      <c r="Q74" s="926">
        <v>1692</v>
      </c>
      <c r="R74" s="891"/>
      <c r="S74" s="891"/>
      <c r="T74" s="891"/>
      <c r="U74" s="891"/>
      <c r="V74" s="891">
        <v>1657</v>
      </c>
      <c r="W74" s="891"/>
      <c r="X74" s="891"/>
      <c r="Y74" s="891"/>
      <c r="Z74" s="891"/>
      <c r="AA74" s="891">
        <v>35</v>
      </c>
      <c r="AB74" s="891"/>
      <c r="AC74" s="891"/>
      <c r="AD74" s="891"/>
      <c r="AE74" s="891"/>
      <c r="AF74" s="891">
        <v>35</v>
      </c>
      <c r="AG74" s="891"/>
      <c r="AH74" s="891"/>
      <c r="AI74" s="891"/>
      <c r="AJ74" s="891"/>
      <c r="AK74" s="891" t="s">
        <v>581</v>
      </c>
      <c r="AL74" s="891"/>
      <c r="AM74" s="891"/>
      <c r="AN74" s="891"/>
      <c r="AO74" s="891"/>
      <c r="AP74" s="891" t="s">
        <v>581</v>
      </c>
      <c r="AQ74" s="891"/>
      <c r="AR74" s="891"/>
      <c r="AS74" s="891"/>
      <c r="AT74" s="891"/>
      <c r="AU74" s="891" t="s">
        <v>581</v>
      </c>
      <c r="AV74" s="891"/>
      <c r="AW74" s="891"/>
      <c r="AX74" s="891"/>
      <c r="AY74" s="891"/>
      <c r="AZ74" s="927"/>
      <c r="BA74" s="927"/>
      <c r="BB74" s="927"/>
      <c r="BC74" s="927"/>
      <c r="BD74" s="92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9" t="s">
        <v>567</v>
      </c>
      <c r="C75" s="940"/>
      <c r="D75" s="940"/>
      <c r="E75" s="940"/>
      <c r="F75" s="940"/>
      <c r="G75" s="940"/>
      <c r="H75" s="940"/>
      <c r="I75" s="940"/>
      <c r="J75" s="940"/>
      <c r="K75" s="940"/>
      <c r="L75" s="940"/>
      <c r="M75" s="940"/>
      <c r="N75" s="940"/>
      <c r="O75" s="940"/>
      <c r="P75" s="941"/>
      <c r="Q75" s="936">
        <v>7</v>
      </c>
      <c r="R75" s="937"/>
      <c r="S75" s="937"/>
      <c r="T75" s="937"/>
      <c r="U75" s="890"/>
      <c r="V75" s="938">
        <v>6</v>
      </c>
      <c r="W75" s="937"/>
      <c r="X75" s="937"/>
      <c r="Y75" s="937"/>
      <c r="Z75" s="890"/>
      <c r="AA75" s="938">
        <v>1</v>
      </c>
      <c r="AB75" s="937"/>
      <c r="AC75" s="937"/>
      <c r="AD75" s="937"/>
      <c r="AE75" s="890"/>
      <c r="AF75" s="938">
        <v>1</v>
      </c>
      <c r="AG75" s="937"/>
      <c r="AH75" s="937"/>
      <c r="AI75" s="937"/>
      <c r="AJ75" s="890"/>
      <c r="AK75" s="938" t="s">
        <v>581</v>
      </c>
      <c r="AL75" s="937"/>
      <c r="AM75" s="937"/>
      <c r="AN75" s="937"/>
      <c r="AO75" s="890"/>
      <c r="AP75" s="938" t="s">
        <v>581</v>
      </c>
      <c r="AQ75" s="937"/>
      <c r="AR75" s="937"/>
      <c r="AS75" s="937"/>
      <c r="AT75" s="890"/>
      <c r="AU75" s="938" t="s">
        <v>581</v>
      </c>
      <c r="AV75" s="937"/>
      <c r="AW75" s="937"/>
      <c r="AX75" s="937"/>
      <c r="AY75" s="890"/>
      <c r="AZ75" s="927"/>
      <c r="BA75" s="927"/>
      <c r="BB75" s="927"/>
      <c r="BC75" s="927"/>
      <c r="BD75" s="92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9" t="s">
        <v>568</v>
      </c>
      <c r="C76" s="940"/>
      <c r="D76" s="940"/>
      <c r="E76" s="940"/>
      <c r="F76" s="940"/>
      <c r="G76" s="940"/>
      <c r="H76" s="940"/>
      <c r="I76" s="940"/>
      <c r="J76" s="940"/>
      <c r="K76" s="940"/>
      <c r="L76" s="940"/>
      <c r="M76" s="940"/>
      <c r="N76" s="940"/>
      <c r="O76" s="940"/>
      <c r="P76" s="941"/>
      <c r="Q76" s="936">
        <v>42</v>
      </c>
      <c r="R76" s="937"/>
      <c r="S76" s="937"/>
      <c r="T76" s="937"/>
      <c r="U76" s="890"/>
      <c r="V76" s="938">
        <v>38</v>
      </c>
      <c r="W76" s="937"/>
      <c r="X76" s="937"/>
      <c r="Y76" s="937"/>
      <c r="Z76" s="890"/>
      <c r="AA76" s="938">
        <v>4</v>
      </c>
      <c r="AB76" s="937"/>
      <c r="AC76" s="937"/>
      <c r="AD76" s="937"/>
      <c r="AE76" s="890"/>
      <c r="AF76" s="938">
        <v>4</v>
      </c>
      <c r="AG76" s="937"/>
      <c r="AH76" s="937"/>
      <c r="AI76" s="937"/>
      <c r="AJ76" s="890"/>
      <c r="AK76" s="938">
        <v>27</v>
      </c>
      <c r="AL76" s="937"/>
      <c r="AM76" s="937"/>
      <c r="AN76" s="937"/>
      <c r="AO76" s="890"/>
      <c r="AP76" s="938" t="s">
        <v>581</v>
      </c>
      <c r="AQ76" s="937"/>
      <c r="AR76" s="937"/>
      <c r="AS76" s="937"/>
      <c r="AT76" s="890"/>
      <c r="AU76" s="938" t="s">
        <v>581</v>
      </c>
      <c r="AV76" s="937"/>
      <c r="AW76" s="937"/>
      <c r="AX76" s="937"/>
      <c r="AY76" s="890"/>
      <c r="AZ76" s="927"/>
      <c r="BA76" s="927"/>
      <c r="BB76" s="927"/>
      <c r="BC76" s="927"/>
      <c r="BD76" s="92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9" t="s">
        <v>569</v>
      </c>
      <c r="C77" s="940"/>
      <c r="D77" s="940"/>
      <c r="E77" s="940"/>
      <c r="F77" s="940"/>
      <c r="G77" s="940"/>
      <c r="H77" s="940"/>
      <c r="I77" s="940"/>
      <c r="J77" s="940"/>
      <c r="K77" s="940"/>
      <c r="L77" s="940"/>
      <c r="M77" s="940"/>
      <c r="N77" s="940"/>
      <c r="O77" s="940"/>
      <c r="P77" s="941"/>
      <c r="Q77" s="936">
        <v>1149</v>
      </c>
      <c r="R77" s="937"/>
      <c r="S77" s="937"/>
      <c r="T77" s="937"/>
      <c r="U77" s="890"/>
      <c r="V77" s="938">
        <v>1114</v>
      </c>
      <c r="W77" s="937"/>
      <c r="X77" s="937"/>
      <c r="Y77" s="937"/>
      <c r="Z77" s="890"/>
      <c r="AA77" s="938">
        <v>34</v>
      </c>
      <c r="AB77" s="937"/>
      <c r="AC77" s="937"/>
      <c r="AD77" s="937"/>
      <c r="AE77" s="890"/>
      <c r="AF77" s="938">
        <v>34</v>
      </c>
      <c r="AG77" s="937"/>
      <c r="AH77" s="937"/>
      <c r="AI77" s="937"/>
      <c r="AJ77" s="890"/>
      <c r="AK77" s="938">
        <v>578</v>
      </c>
      <c r="AL77" s="937"/>
      <c r="AM77" s="937"/>
      <c r="AN77" s="937"/>
      <c r="AO77" s="890"/>
      <c r="AP77" s="938" t="s">
        <v>581</v>
      </c>
      <c r="AQ77" s="937"/>
      <c r="AR77" s="937"/>
      <c r="AS77" s="937"/>
      <c r="AT77" s="890"/>
      <c r="AU77" s="938" t="s">
        <v>581</v>
      </c>
      <c r="AV77" s="937"/>
      <c r="AW77" s="937"/>
      <c r="AX77" s="937"/>
      <c r="AY77" s="890"/>
      <c r="AZ77" s="927"/>
      <c r="BA77" s="927"/>
      <c r="BB77" s="927"/>
      <c r="BC77" s="927"/>
      <c r="BD77" s="92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9" t="s">
        <v>570</v>
      </c>
      <c r="C78" s="940"/>
      <c r="D78" s="940"/>
      <c r="E78" s="940"/>
      <c r="F78" s="940"/>
      <c r="G78" s="940"/>
      <c r="H78" s="940"/>
      <c r="I78" s="940"/>
      <c r="J78" s="940"/>
      <c r="K78" s="940"/>
      <c r="L78" s="940"/>
      <c r="M78" s="940"/>
      <c r="N78" s="940"/>
      <c r="O78" s="940"/>
      <c r="P78" s="941"/>
      <c r="Q78" s="926">
        <v>1148</v>
      </c>
      <c r="R78" s="891"/>
      <c r="S78" s="891"/>
      <c r="T78" s="891"/>
      <c r="U78" s="891"/>
      <c r="V78" s="891">
        <v>1024</v>
      </c>
      <c r="W78" s="891"/>
      <c r="X78" s="891"/>
      <c r="Y78" s="891"/>
      <c r="Z78" s="891"/>
      <c r="AA78" s="891">
        <v>124</v>
      </c>
      <c r="AB78" s="891"/>
      <c r="AC78" s="891"/>
      <c r="AD78" s="891"/>
      <c r="AE78" s="891"/>
      <c r="AF78" s="891">
        <v>124</v>
      </c>
      <c r="AG78" s="891"/>
      <c r="AH78" s="891"/>
      <c r="AI78" s="891"/>
      <c r="AJ78" s="891"/>
      <c r="AK78" s="891" t="s">
        <v>581</v>
      </c>
      <c r="AL78" s="891"/>
      <c r="AM78" s="891"/>
      <c r="AN78" s="891"/>
      <c r="AO78" s="891"/>
      <c r="AP78" s="891" t="s">
        <v>581</v>
      </c>
      <c r="AQ78" s="891"/>
      <c r="AR78" s="891"/>
      <c r="AS78" s="891"/>
      <c r="AT78" s="891"/>
      <c r="AU78" s="891" t="s">
        <v>581</v>
      </c>
      <c r="AV78" s="891"/>
      <c r="AW78" s="891"/>
      <c r="AX78" s="891"/>
      <c r="AY78" s="891"/>
      <c r="AZ78" s="927"/>
      <c r="BA78" s="927"/>
      <c r="BB78" s="927"/>
      <c r="BC78" s="927"/>
      <c r="BD78" s="92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9" t="s">
        <v>571</v>
      </c>
      <c r="C79" s="940"/>
      <c r="D79" s="940"/>
      <c r="E79" s="940"/>
      <c r="F79" s="940"/>
      <c r="G79" s="940"/>
      <c r="H79" s="940"/>
      <c r="I79" s="940"/>
      <c r="J79" s="940"/>
      <c r="K79" s="940"/>
      <c r="L79" s="940"/>
      <c r="M79" s="940"/>
      <c r="N79" s="940"/>
      <c r="O79" s="940"/>
      <c r="P79" s="941"/>
      <c r="Q79" s="926">
        <v>269648</v>
      </c>
      <c r="R79" s="891"/>
      <c r="S79" s="891"/>
      <c r="T79" s="891"/>
      <c r="U79" s="891"/>
      <c r="V79" s="891">
        <v>264684</v>
      </c>
      <c r="W79" s="891"/>
      <c r="X79" s="891"/>
      <c r="Y79" s="891"/>
      <c r="Z79" s="891"/>
      <c r="AA79" s="891">
        <v>4964</v>
      </c>
      <c r="AB79" s="891"/>
      <c r="AC79" s="891"/>
      <c r="AD79" s="891"/>
      <c r="AE79" s="891"/>
      <c r="AF79" s="891">
        <v>4964</v>
      </c>
      <c r="AG79" s="891"/>
      <c r="AH79" s="891"/>
      <c r="AI79" s="891"/>
      <c r="AJ79" s="891"/>
      <c r="AK79" s="891">
        <v>2316</v>
      </c>
      <c r="AL79" s="891"/>
      <c r="AM79" s="891"/>
      <c r="AN79" s="891"/>
      <c r="AO79" s="891"/>
      <c r="AP79" s="891" t="s">
        <v>581</v>
      </c>
      <c r="AQ79" s="891"/>
      <c r="AR79" s="891"/>
      <c r="AS79" s="891"/>
      <c r="AT79" s="891"/>
      <c r="AU79" s="891" t="s">
        <v>581</v>
      </c>
      <c r="AV79" s="891"/>
      <c r="AW79" s="891"/>
      <c r="AX79" s="891"/>
      <c r="AY79" s="891"/>
      <c r="AZ79" s="927"/>
      <c r="BA79" s="927"/>
      <c r="BB79" s="927"/>
      <c r="BC79" s="927"/>
      <c r="BD79" s="92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9"/>
      <c r="C80" s="940"/>
      <c r="D80" s="940"/>
      <c r="E80" s="940"/>
      <c r="F80" s="940"/>
      <c r="G80" s="940"/>
      <c r="H80" s="940"/>
      <c r="I80" s="940"/>
      <c r="J80" s="940"/>
      <c r="K80" s="940"/>
      <c r="L80" s="940"/>
      <c r="M80" s="940"/>
      <c r="N80" s="940"/>
      <c r="O80" s="940"/>
      <c r="P80" s="941"/>
      <c r="Q80" s="92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27"/>
      <c r="BA80" s="927"/>
      <c r="BB80" s="927"/>
      <c r="BC80" s="927"/>
      <c r="BD80" s="92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9"/>
      <c r="C81" s="940"/>
      <c r="D81" s="940"/>
      <c r="E81" s="940"/>
      <c r="F81" s="940"/>
      <c r="G81" s="940"/>
      <c r="H81" s="940"/>
      <c r="I81" s="940"/>
      <c r="J81" s="940"/>
      <c r="K81" s="940"/>
      <c r="L81" s="940"/>
      <c r="M81" s="940"/>
      <c r="N81" s="940"/>
      <c r="O81" s="940"/>
      <c r="P81" s="941"/>
      <c r="Q81" s="92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27"/>
      <c r="BA81" s="927"/>
      <c r="BB81" s="927"/>
      <c r="BC81" s="927"/>
      <c r="BD81" s="92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9"/>
      <c r="C82" s="940"/>
      <c r="D82" s="940"/>
      <c r="E82" s="940"/>
      <c r="F82" s="940"/>
      <c r="G82" s="940"/>
      <c r="H82" s="940"/>
      <c r="I82" s="940"/>
      <c r="J82" s="940"/>
      <c r="K82" s="940"/>
      <c r="L82" s="940"/>
      <c r="M82" s="940"/>
      <c r="N82" s="940"/>
      <c r="O82" s="940"/>
      <c r="P82" s="941"/>
      <c r="Q82" s="92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27"/>
      <c r="BA82" s="927"/>
      <c r="BB82" s="927"/>
      <c r="BC82" s="927"/>
      <c r="BD82" s="92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9"/>
      <c r="C83" s="940"/>
      <c r="D83" s="940"/>
      <c r="E83" s="940"/>
      <c r="F83" s="940"/>
      <c r="G83" s="940"/>
      <c r="H83" s="940"/>
      <c r="I83" s="940"/>
      <c r="J83" s="940"/>
      <c r="K83" s="940"/>
      <c r="L83" s="940"/>
      <c r="M83" s="940"/>
      <c r="N83" s="940"/>
      <c r="O83" s="940"/>
      <c r="P83" s="941"/>
      <c r="Q83" s="92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27"/>
      <c r="BA83" s="927"/>
      <c r="BB83" s="927"/>
      <c r="BC83" s="927"/>
      <c r="BD83" s="92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9"/>
      <c r="C84" s="940"/>
      <c r="D84" s="940"/>
      <c r="E84" s="940"/>
      <c r="F84" s="940"/>
      <c r="G84" s="940"/>
      <c r="H84" s="940"/>
      <c r="I84" s="940"/>
      <c r="J84" s="940"/>
      <c r="K84" s="940"/>
      <c r="L84" s="940"/>
      <c r="M84" s="940"/>
      <c r="N84" s="940"/>
      <c r="O84" s="940"/>
      <c r="P84" s="941"/>
      <c r="Q84" s="92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27"/>
      <c r="BA84" s="927"/>
      <c r="BB84" s="927"/>
      <c r="BC84" s="927"/>
      <c r="BD84" s="92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9"/>
      <c r="C85" s="940"/>
      <c r="D85" s="940"/>
      <c r="E85" s="940"/>
      <c r="F85" s="940"/>
      <c r="G85" s="940"/>
      <c r="H85" s="940"/>
      <c r="I85" s="940"/>
      <c r="J85" s="940"/>
      <c r="K85" s="940"/>
      <c r="L85" s="940"/>
      <c r="M85" s="940"/>
      <c r="N85" s="940"/>
      <c r="O85" s="940"/>
      <c r="P85" s="941"/>
      <c r="Q85" s="92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27"/>
      <c r="BA85" s="927"/>
      <c r="BB85" s="927"/>
      <c r="BC85" s="927"/>
      <c r="BD85" s="92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9"/>
      <c r="C86" s="940"/>
      <c r="D86" s="940"/>
      <c r="E86" s="940"/>
      <c r="F86" s="940"/>
      <c r="G86" s="940"/>
      <c r="H86" s="940"/>
      <c r="I86" s="940"/>
      <c r="J86" s="940"/>
      <c r="K86" s="940"/>
      <c r="L86" s="940"/>
      <c r="M86" s="940"/>
      <c r="N86" s="940"/>
      <c r="O86" s="940"/>
      <c r="P86" s="941"/>
      <c r="Q86" s="92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27"/>
      <c r="BA86" s="927"/>
      <c r="BB86" s="927"/>
      <c r="BC86" s="927"/>
      <c r="BD86" s="92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409</v>
      </c>
      <c r="C88" s="851"/>
      <c r="D88" s="851"/>
      <c r="E88" s="851"/>
      <c r="F88" s="851"/>
      <c r="G88" s="851"/>
      <c r="H88" s="851"/>
      <c r="I88" s="851"/>
      <c r="J88" s="851"/>
      <c r="K88" s="851"/>
      <c r="L88" s="851"/>
      <c r="M88" s="851"/>
      <c r="N88" s="851"/>
      <c r="O88" s="851"/>
      <c r="P88" s="852"/>
      <c r="Q88" s="906"/>
      <c r="R88" s="907"/>
      <c r="S88" s="907"/>
      <c r="T88" s="907"/>
      <c r="U88" s="907"/>
      <c r="V88" s="907"/>
      <c r="W88" s="907"/>
      <c r="X88" s="907"/>
      <c r="Y88" s="907"/>
      <c r="Z88" s="907"/>
      <c r="AA88" s="907"/>
      <c r="AB88" s="907"/>
      <c r="AC88" s="907"/>
      <c r="AD88" s="907"/>
      <c r="AE88" s="907"/>
      <c r="AF88" s="899">
        <v>5958</v>
      </c>
      <c r="AG88" s="899"/>
      <c r="AH88" s="899"/>
      <c r="AI88" s="899"/>
      <c r="AJ88" s="899"/>
      <c r="AK88" s="907"/>
      <c r="AL88" s="907"/>
      <c r="AM88" s="907"/>
      <c r="AN88" s="907"/>
      <c r="AO88" s="907"/>
      <c r="AP88" s="899">
        <v>4354</v>
      </c>
      <c r="AQ88" s="899"/>
      <c r="AR88" s="899"/>
      <c r="AS88" s="899"/>
      <c r="AT88" s="899"/>
      <c r="AU88" s="899">
        <v>3287</v>
      </c>
      <c r="AV88" s="899"/>
      <c r="AW88" s="899"/>
      <c r="AX88" s="899"/>
      <c r="AY88" s="899"/>
      <c r="AZ88" s="901"/>
      <c r="BA88" s="901"/>
      <c r="BB88" s="901"/>
      <c r="BC88" s="901"/>
      <c r="BD88" s="902"/>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585</v>
      </c>
      <c r="CS102" s="904"/>
      <c r="CT102" s="904"/>
      <c r="CU102" s="904"/>
      <c r="CV102" s="953"/>
      <c r="CW102" s="952">
        <v>99</v>
      </c>
      <c r="CX102" s="904"/>
      <c r="CY102" s="904"/>
      <c r="CZ102" s="904"/>
      <c r="DA102" s="953"/>
      <c r="DB102" s="952"/>
      <c r="DC102" s="904"/>
      <c r="DD102" s="904"/>
      <c r="DE102" s="904"/>
      <c r="DF102" s="953"/>
      <c r="DG102" s="952"/>
      <c r="DH102" s="904"/>
      <c r="DI102" s="904"/>
      <c r="DJ102" s="904"/>
      <c r="DK102" s="953"/>
      <c r="DL102" s="952"/>
      <c r="DM102" s="904"/>
      <c r="DN102" s="904"/>
      <c r="DO102" s="904"/>
      <c r="DP102" s="953"/>
      <c r="DQ102" s="952"/>
      <c r="DR102" s="904"/>
      <c r="DS102" s="904"/>
      <c r="DT102" s="904"/>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300</v>
      </c>
      <c r="AG109" s="955"/>
      <c r="AH109" s="955"/>
      <c r="AI109" s="955"/>
      <c r="AJ109" s="956"/>
      <c r="AK109" s="954" t="s">
        <v>299</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300</v>
      </c>
      <c r="BW109" s="955"/>
      <c r="BX109" s="955"/>
      <c r="BY109" s="955"/>
      <c r="BZ109" s="956"/>
      <c r="CA109" s="954" t="s">
        <v>299</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300</v>
      </c>
      <c r="DM109" s="955"/>
      <c r="DN109" s="955"/>
      <c r="DO109" s="955"/>
      <c r="DP109" s="956"/>
      <c r="DQ109" s="954" t="s">
        <v>299</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5084778</v>
      </c>
      <c r="AB110" s="962"/>
      <c r="AC110" s="962"/>
      <c r="AD110" s="962"/>
      <c r="AE110" s="963"/>
      <c r="AF110" s="964">
        <v>4862081</v>
      </c>
      <c r="AG110" s="962"/>
      <c r="AH110" s="962"/>
      <c r="AI110" s="962"/>
      <c r="AJ110" s="963"/>
      <c r="AK110" s="964">
        <v>4569012</v>
      </c>
      <c r="AL110" s="962"/>
      <c r="AM110" s="962"/>
      <c r="AN110" s="962"/>
      <c r="AO110" s="963"/>
      <c r="AP110" s="965">
        <v>28.8</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46064508</v>
      </c>
      <c r="BR110" s="997"/>
      <c r="BS110" s="997"/>
      <c r="BT110" s="997"/>
      <c r="BU110" s="997"/>
      <c r="BV110" s="997">
        <v>45655945</v>
      </c>
      <c r="BW110" s="997"/>
      <c r="BX110" s="997"/>
      <c r="BY110" s="997"/>
      <c r="BZ110" s="997"/>
      <c r="CA110" s="997">
        <v>46985150</v>
      </c>
      <c r="CB110" s="997"/>
      <c r="CC110" s="997"/>
      <c r="CD110" s="997"/>
      <c r="CE110" s="997"/>
      <c r="CF110" s="1011">
        <v>296</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121</v>
      </c>
      <c r="DM110" s="997"/>
      <c r="DN110" s="997"/>
      <c r="DO110" s="997"/>
      <c r="DP110" s="997"/>
      <c r="DQ110" s="997" t="s">
        <v>121</v>
      </c>
      <c r="DR110" s="997"/>
      <c r="DS110" s="997"/>
      <c r="DT110" s="997"/>
      <c r="DU110" s="997"/>
      <c r="DV110" s="998" t="s">
        <v>425</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121</v>
      </c>
      <c r="AG111" s="1004"/>
      <c r="AH111" s="1004"/>
      <c r="AI111" s="1004"/>
      <c r="AJ111" s="1005"/>
      <c r="AK111" s="1006" t="s">
        <v>427</v>
      </c>
      <c r="AL111" s="1004"/>
      <c r="AM111" s="1004"/>
      <c r="AN111" s="1004"/>
      <c r="AO111" s="1005"/>
      <c r="AP111" s="1007" t="s">
        <v>121</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1437364</v>
      </c>
      <c r="BR111" s="990"/>
      <c r="BS111" s="990"/>
      <c r="BT111" s="990"/>
      <c r="BU111" s="990"/>
      <c r="BV111" s="990">
        <v>1172757</v>
      </c>
      <c r="BW111" s="990"/>
      <c r="BX111" s="990"/>
      <c r="BY111" s="990"/>
      <c r="BZ111" s="990"/>
      <c r="CA111" s="990">
        <v>1013522</v>
      </c>
      <c r="CB111" s="990"/>
      <c r="CC111" s="990"/>
      <c r="CD111" s="990"/>
      <c r="CE111" s="990"/>
      <c r="CF111" s="984">
        <v>6.4</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121</v>
      </c>
      <c r="DM111" s="990"/>
      <c r="DN111" s="990"/>
      <c r="DO111" s="990"/>
      <c r="DP111" s="990"/>
      <c r="DQ111" s="990" t="s">
        <v>427</v>
      </c>
      <c r="DR111" s="990"/>
      <c r="DS111" s="990"/>
      <c r="DT111" s="990"/>
      <c r="DU111" s="990"/>
      <c r="DV111" s="991" t="s">
        <v>425</v>
      </c>
      <c r="DW111" s="991"/>
      <c r="DX111" s="991"/>
      <c r="DY111" s="991"/>
      <c r="DZ111" s="992"/>
    </row>
    <row r="112" spans="1:131" s="226" customFormat="1" ht="26.25" customHeight="1">
      <c r="A112" s="1025" t="s">
        <v>430</v>
      </c>
      <c r="B112" s="1026"/>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31">
        <v>3333</v>
      </c>
      <c r="AB112" s="1032"/>
      <c r="AC112" s="1032"/>
      <c r="AD112" s="1032"/>
      <c r="AE112" s="1033"/>
      <c r="AF112" s="1034">
        <v>3333</v>
      </c>
      <c r="AG112" s="1032"/>
      <c r="AH112" s="1032"/>
      <c r="AI112" s="1032"/>
      <c r="AJ112" s="1033"/>
      <c r="AK112" s="1034">
        <v>3333</v>
      </c>
      <c r="AL112" s="1032"/>
      <c r="AM112" s="1032"/>
      <c r="AN112" s="1032"/>
      <c r="AO112" s="1033"/>
      <c r="AP112" s="1022">
        <v>0</v>
      </c>
      <c r="AQ112" s="1023"/>
      <c r="AR112" s="1023"/>
      <c r="AS112" s="1023"/>
      <c r="AT112" s="102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17432492</v>
      </c>
      <c r="BR112" s="990"/>
      <c r="BS112" s="990"/>
      <c r="BT112" s="990"/>
      <c r="BU112" s="990"/>
      <c r="BV112" s="990">
        <v>17559485</v>
      </c>
      <c r="BW112" s="990"/>
      <c r="BX112" s="990"/>
      <c r="BY112" s="990"/>
      <c r="BZ112" s="990"/>
      <c r="CA112" s="990">
        <v>17396178</v>
      </c>
      <c r="CB112" s="990"/>
      <c r="CC112" s="990"/>
      <c r="CD112" s="990"/>
      <c r="CE112" s="990"/>
      <c r="CF112" s="984">
        <v>109.6</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427</v>
      </c>
      <c r="DM112" s="990"/>
      <c r="DN112" s="990"/>
      <c r="DO112" s="990"/>
      <c r="DP112" s="990"/>
      <c r="DQ112" s="990" t="s">
        <v>434</v>
      </c>
      <c r="DR112" s="990"/>
      <c r="DS112" s="990"/>
      <c r="DT112" s="990"/>
      <c r="DU112" s="990"/>
      <c r="DV112" s="991" t="s">
        <v>121</v>
      </c>
      <c r="DW112" s="991"/>
      <c r="DX112" s="991"/>
      <c r="DY112" s="991"/>
      <c r="DZ112" s="992"/>
    </row>
    <row r="113" spans="1:130" s="226" customFormat="1" ht="26.25" customHeight="1">
      <c r="A113" s="1027"/>
      <c r="B113" s="1028"/>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1433781</v>
      </c>
      <c r="AB113" s="1004"/>
      <c r="AC113" s="1004"/>
      <c r="AD113" s="1004"/>
      <c r="AE113" s="1005"/>
      <c r="AF113" s="1006">
        <v>1437198</v>
      </c>
      <c r="AG113" s="1004"/>
      <c r="AH113" s="1004"/>
      <c r="AI113" s="1004"/>
      <c r="AJ113" s="1005"/>
      <c r="AK113" s="1006">
        <v>1415686</v>
      </c>
      <c r="AL113" s="1004"/>
      <c r="AM113" s="1004"/>
      <c r="AN113" s="1004"/>
      <c r="AO113" s="1005"/>
      <c r="AP113" s="1007">
        <v>8.9</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3444768</v>
      </c>
      <c r="BR113" s="990"/>
      <c r="BS113" s="990"/>
      <c r="BT113" s="990"/>
      <c r="BU113" s="990"/>
      <c r="BV113" s="990">
        <v>3448269</v>
      </c>
      <c r="BW113" s="990"/>
      <c r="BX113" s="990"/>
      <c r="BY113" s="990"/>
      <c r="BZ113" s="990"/>
      <c r="CA113" s="990">
        <v>3286807</v>
      </c>
      <c r="CB113" s="990"/>
      <c r="CC113" s="990"/>
      <c r="CD113" s="990"/>
      <c r="CE113" s="990"/>
      <c r="CF113" s="984">
        <v>20.7</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31" t="s">
        <v>427</v>
      </c>
      <c r="DH113" s="1032"/>
      <c r="DI113" s="1032"/>
      <c r="DJ113" s="1032"/>
      <c r="DK113" s="1033"/>
      <c r="DL113" s="1034" t="s">
        <v>121</v>
      </c>
      <c r="DM113" s="1032"/>
      <c r="DN113" s="1032"/>
      <c r="DO113" s="1032"/>
      <c r="DP113" s="1033"/>
      <c r="DQ113" s="1034" t="s">
        <v>121</v>
      </c>
      <c r="DR113" s="1032"/>
      <c r="DS113" s="1032"/>
      <c r="DT113" s="1032"/>
      <c r="DU113" s="1033"/>
      <c r="DV113" s="1022" t="s">
        <v>427</v>
      </c>
      <c r="DW113" s="1023"/>
      <c r="DX113" s="1023"/>
      <c r="DY113" s="1023"/>
      <c r="DZ113" s="1024"/>
    </row>
    <row r="114" spans="1:130" s="226" customFormat="1" ht="26.25" customHeight="1">
      <c r="A114" s="1027"/>
      <c r="B114" s="1028"/>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31">
        <v>152882</v>
      </c>
      <c r="AB114" s="1032"/>
      <c r="AC114" s="1032"/>
      <c r="AD114" s="1032"/>
      <c r="AE114" s="1033"/>
      <c r="AF114" s="1034">
        <v>191304</v>
      </c>
      <c r="AG114" s="1032"/>
      <c r="AH114" s="1032"/>
      <c r="AI114" s="1032"/>
      <c r="AJ114" s="1033"/>
      <c r="AK114" s="1034">
        <v>226802</v>
      </c>
      <c r="AL114" s="1032"/>
      <c r="AM114" s="1032"/>
      <c r="AN114" s="1032"/>
      <c r="AO114" s="1033"/>
      <c r="AP114" s="1022">
        <v>1.4</v>
      </c>
      <c r="AQ114" s="1023"/>
      <c r="AR114" s="1023"/>
      <c r="AS114" s="1023"/>
      <c r="AT114" s="102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3414128</v>
      </c>
      <c r="BR114" s="990"/>
      <c r="BS114" s="990"/>
      <c r="BT114" s="990"/>
      <c r="BU114" s="990"/>
      <c r="BV114" s="990">
        <v>3236036</v>
      </c>
      <c r="BW114" s="990"/>
      <c r="BX114" s="990"/>
      <c r="BY114" s="990"/>
      <c r="BZ114" s="990"/>
      <c r="CA114" s="990">
        <v>3101544</v>
      </c>
      <c r="CB114" s="990"/>
      <c r="CC114" s="990"/>
      <c r="CD114" s="990"/>
      <c r="CE114" s="990"/>
      <c r="CF114" s="984">
        <v>19.5</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31" t="s">
        <v>427</v>
      </c>
      <c r="DH114" s="1032"/>
      <c r="DI114" s="1032"/>
      <c r="DJ114" s="1032"/>
      <c r="DK114" s="1033"/>
      <c r="DL114" s="1034" t="s">
        <v>121</v>
      </c>
      <c r="DM114" s="1032"/>
      <c r="DN114" s="1032"/>
      <c r="DO114" s="1032"/>
      <c r="DP114" s="1033"/>
      <c r="DQ114" s="1034" t="s">
        <v>121</v>
      </c>
      <c r="DR114" s="1032"/>
      <c r="DS114" s="1032"/>
      <c r="DT114" s="1032"/>
      <c r="DU114" s="1033"/>
      <c r="DV114" s="1022" t="s">
        <v>121</v>
      </c>
      <c r="DW114" s="1023"/>
      <c r="DX114" s="1023"/>
      <c r="DY114" s="1023"/>
      <c r="DZ114" s="1024"/>
    </row>
    <row r="115" spans="1:130" s="226" customFormat="1" ht="26.25" customHeight="1">
      <c r="A115" s="1027"/>
      <c r="B115" s="1028"/>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151792</v>
      </c>
      <c r="AB115" s="1004"/>
      <c r="AC115" s="1004"/>
      <c r="AD115" s="1004"/>
      <c r="AE115" s="1005"/>
      <c r="AF115" s="1006">
        <v>179708</v>
      </c>
      <c r="AG115" s="1004"/>
      <c r="AH115" s="1004"/>
      <c r="AI115" s="1004"/>
      <c r="AJ115" s="1005"/>
      <c r="AK115" s="1006">
        <v>105215</v>
      </c>
      <c r="AL115" s="1004"/>
      <c r="AM115" s="1004"/>
      <c r="AN115" s="1004"/>
      <c r="AO115" s="1005"/>
      <c r="AP115" s="1007">
        <v>0.7</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48262</v>
      </c>
      <c r="BR115" s="990"/>
      <c r="BS115" s="990"/>
      <c r="BT115" s="990"/>
      <c r="BU115" s="990"/>
      <c r="BV115" s="990">
        <v>44481</v>
      </c>
      <c r="BW115" s="990"/>
      <c r="BX115" s="990"/>
      <c r="BY115" s="990"/>
      <c r="BZ115" s="990"/>
      <c r="CA115" s="990">
        <v>40700</v>
      </c>
      <c r="CB115" s="990"/>
      <c r="CC115" s="990"/>
      <c r="CD115" s="990"/>
      <c r="CE115" s="990"/>
      <c r="CF115" s="984">
        <v>0.3</v>
      </c>
      <c r="CG115" s="985"/>
      <c r="CH115" s="985"/>
      <c r="CI115" s="985"/>
      <c r="CJ115" s="985"/>
      <c r="CK115" s="1015"/>
      <c r="CL115" s="1016"/>
      <c r="CM115" s="1019" t="s">
        <v>443</v>
      </c>
      <c r="CN115" s="1035"/>
      <c r="CO115" s="1035"/>
      <c r="CP115" s="1035"/>
      <c r="CQ115" s="1035"/>
      <c r="CR115" s="1035"/>
      <c r="CS115" s="1035"/>
      <c r="CT115" s="1035"/>
      <c r="CU115" s="1035"/>
      <c r="CV115" s="1035"/>
      <c r="CW115" s="1035"/>
      <c r="CX115" s="1035"/>
      <c r="CY115" s="1035"/>
      <c r="CZ115" s="1035"/>
      <c r="DA115" s="1035"/>
      <c r="DB115" s="1035"/>
      <c r="DC115" s="1035"/>
      <c r="DD115" s="1035"/>
      <c r="DE115" s="1035"/>
      <c r="DF115" s="1021"/>
      <c r="DG115" s="1031">
        <v>65000</v>
      </c>
      <c r="DH115" s="1032"/>
      <c r="DI115" s="1032"/>
      <c r="DJ115" s="1032"/>
      <c r="DK115" s="1033"/>
      <c r="DL115" s="1034" t="s">
        <v>121</v>
      </c>
      <c r="DM115" s="1032"/>
      <c r="DN115" s="1032"/>
      <c r="DO115" s="1032"/>
      <c r="DP115" s="1033"/>
      <c r="DQ115" s="1034" t="s">
        <v>427</v>
      </c>
      <c r="DR115" s="1032"/>
      <c r="DS115" s="1032"/>
      <c r="DT115" s="1032"/>
      <c r="DU115" s="1033"/>
      <c r="DV115" s="1022" t="s">
        <v>434</v>
      </c>
      <c r="DW115" s="1023"/>
      <c r="DX115" s="1023"/>
      <c r="DY115" s="1023"/>
      <c r="DZ115" s="1024"/>
    </row>
    <row r="116" spans="1:130" s="226" customFormat="1" ht="26.25" customHeight="1">
      <c r="A116" s="1029"/>
      <c r="B116" s="1030"/>
      <c r="C116" s="1040" t="s">
        <v>444</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1" t="s">
        <v>121</v>
      </c>
      <c r="AB116" s="1032"/>
      <c r="AC116" s="1032"/>
      <c r="AD116" s="1032"/>
      <c r="AE116" s="1033"/>
      <c r="AF116" s="1034" t="s">
        <v>121</v>
      </c>
      <c r="AG116" s="1032"/>
      <c r="AH116" s="1032"/>
      <c r="AI116" s="1032"/>
      <c r="AJ116" s="1033"/>
      <c r="AK116" s="1034" t="s">
        <v>121</v>
      </c>
      <c r="AL116" s="1032"/>
      <c r="AM116" s="1032"/>
      <c r="AN116" s="1032"/>
      <c r="AO116" s="1033"/>
      <c r="AP116" s="1022" t="s">
        <v>121</v>
      </c>
      <c r="AQ116" s="1023"/>
      <c r="AR116" s="1023"/>
      <c r="AS116" s="1023"/>
      <c r="AT116" s="1024"/>
      <c r="AU116" s="970"/>
      <c r="AV116" s="971"/>
      <c r="AW116" s="971"/>
      <c r="AX116" s="971"/>
      <c r="AY116" s="971"/>
      <c r="AZ116" s="1042" t="s">
        <v>445</v>
      </c>
      <c r="BA116" s="1043"/>
      <c r="BB116" s="1043"/>
      <c r="BC116" s="1043"/>
      <c r="BD116" s="1043"/>
      <c r="BE116" s="1043"/>
      <c r="BF116" s="1043"/>
      <c r="BG116" s="1043"/>
      <c r="BH116" s="1043"/>
      <c r="BI116" s="1043"/>
      <c r="BJ116" s="1043"/>
      <c r="BK116" s="1043"/>
      <c r="BL116" s="1043"/>
      <c r="BM116" s="1043"/>
      <c r="BN116" s="1043"/>
      <c r="BO116" s="1043"/>
      <c r="BP116" s="1044"/>
      <c r="BQ116" s="989" t="s">
        <v>427</v>
      </c>
      <c r="BR116" s="990"/>
      <c r="BS116" s="990"/>
      <c r="BT116" s="990"/>
      <c r="BU116" s="990"/>
      <c r="BV116" s="990" t="s">
        <v>434</v>
      </c>
      <c r="BW116" s="990"/>
      <c r="BX116" s="990"/>
      <c r="BY116" s="990"/>
      <c r="BZ116" s="990"/>
      <c r="CA116" s="990" t="s">
        <v>121</v>
      </c>
      <c r="CB116" s="990"/>
      <c r="CC116" s="990"/>
      <c r="CD116" s="990"/>
      <c r="CE116" s="990"/>
      <c r="CF116" s="984" t="s">
        <v>121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31">
        <v>351962</v>
      </c>
      <c r="DH116" s="1032"/>
      <c r="DI116" s="1032"/>
      <c r="DJ116" s="1032"/>
      <c r="DK116" s="1033"/>
      <c r="DL116" s="1034">
        <v>280345</v>
      </c>
      <c r="DM116" s="1032"/>
      <c r="DN116" s="1032"/>
      <c r="DO116" s="1032"/>
      <c r="DP116" s="1033"/>
      <c r="DQ116" s="1034">
        <v>224069</v>
      </c>
      <c r="DR116" s="1032"/>
      <c r="DS116" s="1032"/>
      <c r="DT116" s="1032"/>
      <c r="DU116" s="1033"/>
      <c r="DV116" s="1022">
        <v>1.4</v>
      </c>
      <c r="DW116" s="1023"/>
      <c r="DX116" s="1023"/>
      <c r="DY116" s="1023"/>
      <c r="DZ116" s="102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6826566</v>
      </c>
      <c r="AB117" s="1047"/>
      <c r="AC117" s="1047"/>
      <c r="AD117" s="1047"/>
      <c r="AE117" s="1048"/>
      <c r="AF117" s="1049">
        <v>6673624</v>
      </c>
      <c r="AG117" s="1047"/>
      <c r="AH117" s="1047"/>
      <c r="AI117" s="1047"/>
      <c r="AJ117" s="1048"/>
      <c r="AK117" s="1049">
        <v>6320048</v>
      </c>
      <c r="AL117" s="1047"/>
      <c r="AM117" s="1047"/>
      <c r="AN117" s="1047"/>
      <c r="AO117" s="1048"/>
      <c r="AP117" s="1050"/>
      <c r="AQ117" s="1051"/>
      <c r="AR117" s="1051"/>
      <c r="AS117" s="1051"/>
      <c r="AT117" s="1052"/>
      <c r="AU117" s="970"/>
      <c r="AV117" s="971"/>
      <c r="AW117" s="971"/>
      <c r="AX117" s="971"/>
      <c r="AY117" s="971"/>
      <c r="AZ117" s="1042" t="s">
        <v>448</v>
      </c>
      <c r="BA117" s="1043"/>
      <c r="BB117" s="1043"/>
      <c r="BC117" s="1043"/>
      <c r="BD117" s="1043"/>
      <c r="BE117" s="1043"/>
      <c r="BF117" s="1043"/>
      <c r="BG117" s="1043"/>
      <c r="BH117" s="1043"/>
      <c r="BI117" s="1043"/>
      <c r="BJ117" s="1043"/>
      <c r="BK117" s="1043"/>
      <c r="BL117" s="1043"/>
      <c r="BM117" s="1043"/>
      <c r="BN117" s="1043"/>
      <c r="BO117" s="1043"/>
      <c r="BP117" s="1044"/>
      <c r="BQ117" s="989" t="s">
        <v>434</v>
      </c>
      <c r="BR117" s="990"/>
      <c r="BS117" s="990"/>
      <c r="BT117" s="990"/>
      <c r="BU117" s="990"/>
      <c r="BV117" s="990" t="s">
        <v>427</v>
      </c>
      <c r="BW117" s="990"/>
      <c r="BX117" s="990"/>
      <c r="BY117" s="990"/>
      <c r="BZ117" s="990"/>
      <c r="CA117" s="990" t="s">
        <v>427</v>
      </c>
      <c r="CB117" s="990"/>
      <c r="CC117" s="990"/>
      <c r="CD117" s="990"/>
      <c r="CE117" s="990"/>
      <c r="CF117" s="984" t="s">
        <v>121</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31" t="s">
        <v>427</v>
      </c>
      <c r="DH117" s="1032"/>
      <c r="DI117" s="1032"/>
      <c r="DJ117" s="1032"/>
      <c r="DK117" s="1033"/>
      <c r="DL117" s="1034" t="s">
        <v>121</v>
      </c>
      <c r="DM117" s="1032"/>
      <c r="DN117" s="1032"/>
      <c r="DO117" s="1032"/>
      <c r="DP117" s="1033"/>
      <c r="DQ117" s="1034" t="s">
        <v>427</v>
      </c>
      <c r="DR117" s="1032"/>
      <c r="DS117" s="1032"/>
      <c r="DT117" s="1032"/>
      <c r="DU117" s="1033"/>
      <c r="DV117" s="1022" t="s">
        <v>434</v>
      </c>
      <c r="DW117" s="1023"/>
      <c r="DX117" s="1023"/>
      <c r="DY117" s="1023"/>
      <c r="DZ117" s="102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300</v>
      </c>
      <c r="AG118" s="955"/>
      <c r="AH118" s="955"/>
      <c r="AI118" s="955"/>
      <c r="AJ118" s="956"/>
      <c r="AK118" s="954" t="s">
        <v>299</v>
      </c>
      <c r="AL118" s="955"/>
      <c r="AM118" s="955"/>
      <c r="AN118" s="955"/>
      <c r="AO118" s="956"/>
      <c r="AP118" s="1036" t="s">
        <v>419</v>
      </c>
      <c r="AQ118" s="1037"/>
      <c r="AR118" s="1037"/>
      <c r="AS118" s="1037"/>
      <c r="AT118" s="1038"/>
      <c r="AU118" s="970"/>
      <c r="AV118" s="971"/>
      <c r="AW118" s="971"/>
      <c r="AX118" s="971"/>
      <c r="AY118" s="971"/>
      <c r="AZ118" s="1039" t="s">
        <v>450</v>
      </c>
      <c r="BA118" s="1040"/>
      <c r="BB118" s="1040"/>
      <c r="BC118" s="1040"/>
      <c r="BD118" s="1040"/>
      <c r="BE118" s="1040"/>
      <c r="BF118" s="1040"/>
      <c r="BG118" s="1040"/>
      <c r="BH118" s="1040"/>
      <c r="BI118" s="1040"/>
      <c r="BJ118" s="1040"/>
      <c r="BK118" s="1040"/>
      <c r="BL118" s="1040"/>
      <c r="BM118" s="1040"/>
      <c r="BN118" s="1040"/>
      <c r="BO118" s="1040"/>
      <c r="BP118" s="1041"/>
      <c r="BQ118" s="1067" t="s">
        <v>434</v>
      </c>
      <c r="BR118" s="1068"/>
      <c r="BS118" s="1068"/>
      <c r="BT118" s="1068"/>
      <c r="BU118" s="1068"/>
      <c r="BV118" s="1068" t="s">
        <v>427</v>
      </c>
      <c r="BW118" s="1068"/>
      <c r="BX118" s="1068"/>
      <c r="BY118" s="1068"/>
      <c r="BZ118" s="1068"/>
      <c r="CA118" s="1068" t="s">
        <v>427</v>
      </c>
      <c r="CB118" s="1068"/>
      <c r="CC118" s="1068"/>
      <c r="CD118" s="1068"/>
      <c r="CE118" s="1068"/>
      <c r="CF118" s="984" t="s">
        <v>121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31" t="s">
        <v>121</v>
      </c>
      <c r="DH118" s="1032"/>
      <c r="DI118" s="1032"/>
      <c r="DJ118" s="1032"/>
      <c r="DK118" s="1033"/>
      <c r="DL118" s="1034" t="s">
        <v>427</v>
      </c>
      <c r="DM118" s="1032"/>
      <c r="DN118" s="1032"/>
      <c r="DO118" s="1032"/>
      <c r="DP118" s="1033"/>
      <c r="DQ118" s="1034" t="s">
        <v>427</v>
      </c>
      <c r="DR118" s="1032"/>
      <c r="DS118" s="1032"/>
      <c r="DT118" s="1032"/>
      <c r="DU118" s="1033"/>
      <c r="DV118" s="1022" t="s">
        <v>427</v>
      </c>
      <c r="DW118" s="1023"/>
      <c r="DX118" s="1023"/>
      <c r="DY118" s="1023"/>
      <c r="DZ118" s="1024"/>
    </row>
    <row r="119" spans="1:130" s="226" customFormat="1" ht="26.25" customHeight="1">
      <c r="A119" s="1124"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434</v>
      </c>
      <c r="AB119" s="962"/>
      <c r="AC119" s="962"/>
      <c r="AD119" s="962"/>
      <c r="AE119" s="963"/>
      <c r="AF119" s="964" t="s">
        <v>434</v>
      </c>
      <c r="AG119" s="962"/>
      <c r="AH119" s="962"/>
      <c r="AI119" s="962"/>
      <c r="AJ119" s="963"/>
      <c r="AK119" s="964" t="s">
        <v>121</v>
      </c>
      <c r="AL119" s="962"/>
      <c r="AM119" s="962"/>
      <c r="AN119" s="962"/>
      <c r="AO119" s="963"/>
      <c r="AP119" s="965" t="s">
        <v>427</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71841522</v>
      </c>
      <c r="BR119" s="1068"/>
      <c r="BS119" s="1068"/>
      <c r="BT119" s="1068"/>
      <c r="BU119" s="1068"/>
      <c r="BV119" s="1068">
        <v>71116973</v>
      </c>
      <c r="BW119" s="1068"/>
      <c r="BX119" s="1068"/>
      <c r="BY119" s="1068"/>
      <c r="BZ119" s="1068"/>
      <c r="CA119" s="1068">
        <v>71823901</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1020402</v>
      </c>
      <c r="DH119" s="1054"/>
      <c r="DI119" s="1054"/>
      <c r="DJ119" s="1054"/>
      <c r="DK119" s="1055"/>
      <c r="DL119" s="1053">
        <v>892412</v>
      </c>
      <c r="DM119" s="1054"/>
      <c r="DN119" s="1054"/>
      <c r="DO119" s="1054"/>
      <c r="DP119" s="1055"/>
      <c r="DQ119" s="1053">
        <v>789453</v>
      </c>
      <c r="DR119" s="1054"/>
      <c r="DS119" s="1054"/>
      <c r="DT119" s="1054"/>
      <c r="DU119" s="1055"/>
      <c r="DV119" s="1056">
        <v>5</v>
      </c>
      <c r="DW119" s="1057"/>
      <c r="DX119" s="1057"/>
      <c r="DY119" s="1057"/>
      <c r="DZ119" s="1058"/>
    </row>
    <row r="120" spans="1:130" s="226" customFormat="1" ht="26.25" customHeight="1">
      <c r="A120" s="1125"/>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31" t="s">
        <v>121</v>
      </c>
      <c r="AB120" s="1032"/>
      <c r="AC120" s="1032"/>
      <c r="AD120" s="1032"/>
      <c r="AE120" s="1033"/>
      <c r="AF120" s="1034" t="s">
        <v>434</v>
      </c>
      <c r="AG120" s="1032"/>
      <c r="AH120" s="1032"/>
      <c r="AI120" s="1032"/>
      <c r="AJ120" s="1033"/>
      <c r="AK120" s="1034" t="s">
        <v>121</v>
      </c>
      <c r="AL120" s="1032"/>
      <c r="AM120" s="1032"/>
      <c r="AN120" s="1032"/>
      <c r="AO120" s="1033"/>
      <c r="AP120" s="1022" t="s">
        <v>434</v>
      </c>
      <c r="AQ120" s="1023"/>
      <c r="AR120" s="1023"/>
      <c r="AS120" s="1023"/>
      <c r="AT120" s="102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8053630</v>
      </c>
      <c r="BR120" s="997"/>
      <c r="BS120" s="997"/>
      <c r="BT120" s="997"/>
      <c r="BU120" s="997"/>
      <c r="BV120" s="997">
        <v>7239559</v>
      </c>
      <c r="BW120" s="997"/>
      <c r="BX120" s="997"/>
      <c r="BY120" s="997"/>
      <c r="BZ120" s="997"/>
      <c r="CA120" s="997">
        <v>5797898</v>
      </c>
      <c r="CB120" s="997"/>
      <c r="CC120" s="997"/>
      <c r="CD120" s="997"/>
      <c r="CE120" s="997"/>
      <c r="CF120" s="1011">
        <v>36.5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14201498</v>
      </c>
      <c r="DH120" s="997"/>
      <c r="DI120" s="997"/>
      <c r="DJ120" s="997"/>
      <c r="DK120" s="997"/>
      <c r="DL120" s="997">
        <v>14461720</v>
      </c>
      <c r="DM120" s="997"/>
      <c r="DN120" s="997"/>
      <c r="DO120" s="997"/>
      <c r="DP120" s="997"/>
      <c r="DQ120" s="997">
        <v>14358428</v>
      </c>
      <c r="DR120" s="997"/>
      <c r="DS120" s="997"/>
      <c r="DT120" s="997"/>
      <c r="DU120" s="997"/>
      <c r="DV120" s="998">
        <v>90.5</v>
      </c>
      <c r="DW120" s="998"/>
      <c r="DX120" s="998"/>
      <c r="DY120" s="998"/>
      <c r="DZ120" s="999"/>
    </row>
    <row r="121" spans="1:130" s="226" customFormat="1" ht="26.25" customHeight="1">
      <c r="A121" s="1125"/>
      <c r="B121" s="1016"/>
      <c r="C121" s="1042" t="s">
        <v>458</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1" t="s">
        <v>121</v>
      </c>
      <c r="AB121" s="1032"/>
      <c r="AC121" s="1032"/>
      <c r="AD121" s="1032"/>
      <c r="AE121" s="1033"/>
      <c r="AF121" s="1034" t="s">
        <v>434</v>
      </c>
      <c r="AG121" s="1032"/>
      <c r="AH121" s="1032"/>
      <c r="AI121" s="1032"/>
      <c r="AJ121" s="1033"/>
      <c r="AK121" s="1034" t="s">
        <v>425</v>
      </c>
      <c r="AL121" s="1032"/>
      <c r="AM121" s="1032"/>
      <c r="AN121" s="1032"/>
      <c r="AO121" s="1033"/>
      <c r="AP121" s="1022" t="s">
        <v>425</v>
      </c>
      <c r="AQ121" s="1023"/>
      <c r="AR121" s="1023"/>
      <c r="AS121" s="1023"/>
      <c r="AT121" s="102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1658096</v>
      </c>
      <c r="BR121" s="990"/>
      <c r="BS121" s="990"/>
      <c r="BT121" s="990"/>
      <c r="BU121" s="990"/>
      <c r="BV121" s="990">
        <v>1492347</v>
      </c>
      <c r="BW121" s="990"/>
      <c r="BX121" s="990"/>
      <c r="BY121" s="990"/>
      <c r="BZ121" s="990"/>
      <c r="CA121" s="990">
        <v>1509573</v>
      </c>
      <c r="CB121" s="990"/>
      <c r="CC121" s="990"/>
      <c r="CD121" s="990"/>
      <c r="CE121" s="990"/>
      <c r="CF121" s="984">
        <v>9.5</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3230994</v>
      </c>
      <c r="DH121" s="990"/>
      <c r="DI121" s="990"/>
      <c r="DJ121" s="990"/>
      <c r="DK121" s="990"/>
      <c r="DL121" s="990">
        <v>3097765</v>
      </c>
      <c r="DM121" s="990"/>
      <c r="DN121" s="990"/>
      <c r="DO121" s="990"/>
      <c r="DP121" s="990"/>
      <c r="DQ121" s="990">
        <v>3037750</v>
      </c>
      <c r="DR121" s="990"/>
      <c r="DS121" s="990"/>
      <c r="DT121" s="990"/>
      <c r="DU121" s="990"/>
      <c r="DV121" s="991">
        <v>19.100000000000001</v>
      </c>
      <c r="DW121" s="991"/>
      <c r="DX121" s="991"/>
      <c r="DY121" s="991"/>
      <c r="DZ121" s="992"/>
    </row>
    <row r="122" spans="1:130" s="226" customFormat="1" ht="26.25" customHeight="1">
      <c r="A122" s="1125"/>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31" t="s">
        <v>425</v>
      </c>
      <c r="AB122" s="1032"/>
      <c r="AC122" s="1032"/>
      <c r="AD122" s="1032"/>
      <c r="AE122" s="1033"/>
      <c r="AF122" s="1034" t="s">
        <v>121</v>
      </c>
      <c r="AG122" s="1032"/>
      <c r="AH122" s="1032"/>
      <c r="AI122" s="1032"/>
      <c r="AJ122" s="1033"/>
      <c r="AK122" s="1034" t="s">
        <v>121</v>
      </c>
      <c r="AL122" s="1032"/>
      <c r="AM122" s="1032"/>
      <c r="AN122" s="1032"/>
      <c r="AO122" s="1033"/>
      <c r="AP122" s="1022" t="s">
        <v>425</v>
      </c>
      <c r="AQ122" s="1023"/>
      <c r="AR122" s="1023"/>
      <c r="AS122" s="1023"/>
      <c r="AT122" s="1024"/>
      <c r="AU122" s="1062"/>
      <c r="AV122" s="1063"/>
      <c r="AW122" s="1063"/>
      <c r="AX122" s="1063"/>
      <c r="AY122" s="1064"/>
      <c r="AZ122" s="1039" t="s">
        <v>460</v>
      </c>
      <c r="BA122" s="1040"/>
      <c r="BB122" s="1040"/>
      <c r="BC122" s="1040"/>
      <c r="BD122" s="1040"/>
      <c r="BE122" s="1040"/>
      <c r="BF122" s="1040"/>
      <c r="BG122" s="1040"/>
      <c r="BH122" s="1040"/>
      <c r="BI122" s="1040"/>
      <c r="BJ122" s="1040"/>
      <c r="BK122" s="1040"/>
      <c r="BL122" s="1040"/>
      <c r="BM122" s="1040"/>
      <c r="BN122" s="1040"/>
      <c r="BO122" s="1040"/>
      <c r="BP122" s="1041"/>
      <c r="BQ122" s="1067">
        <v>47284909</v>
      </c>
      <c r="BR122" s="1068"/>
      <c r="BS122" s="1068"/>
      <c r="BT122" s="1068"/>
      <c r="BU122" s="1068"/>
      <c r="BV122" s="1068">
        <v>46181883</v>
      </c>
      <c r="BW122" s="1068"/>
      <c r="BX122" s="1068"/>
      <c r="BY122" s="1068"/>
      <c r="BZ122" s="1068"/>
      <c r="CA122" s="1068">
        <v>46416869</v>
      </c>
      <c r="CB122" s="1068"/>
      <c r="CC122" s="1068"/>
      <c r="CD122" s="1068"/>
      <c r="CE122" s="1068"/>
      <c r="CF122" s="1088">
        <v>292.39999999999998</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c r="A123" s="1125"/>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31">
        <v>75942</v>
      </c>
      <c r="AB123" s="1032"/>
      <c r="AC123" s="1032"/>
      <c r="AD123" s="1032"/>
      <c r="AE123" s="1033"/>
      <c r="AF123" s="1034">
        <v>62735</v>
      </c>
      <c r="AG123" s="1032"/>
      <c r="AH123" s="1032"/>
      <c r="AI123" s="1032"/>
      <c r="AJ123" s="1033"/>
      <c r="AK123" s="1034">
        <v>56402</v>
      </c>
      <c r="AL123" s="1032"/>
      <c r="AM123" s="1032"/>
      <c r="AN123" s="1032"/>
      <c r="AO123" s="1033"/>
      <c r="AP123" s="1022">
        <v>0.4</v>
      </c>
      <c r="AQ123" s="1023"/>
      <c r="AR123" s="1023"/>
      <c r="AS123" s="1023"/>
      <c r="AT123" s="102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461</v>
      </c>
      <c r="BP123" s="1076"/>
      <c r="BQ123" s="1131">
        <v>56996635</v>
      </c>
      <c r="BR123" s="1132"/>
      <c r="BS123" s="1132"/>
      <c r="BT123" s="1132"/>
      <c r="BU123" s="1132"/>
      <c r="BV123" s="1132">
        <v>54913789</v>
      </c>
      <c r="BW123" s="1132"/>
      <c r="BX123" s="1132"/>
      <c r="BY123" s="1132"/>
      <c r="BZ123" s="1132"/>
      <c r="CA123" s="1132">
        <v>53724340</v>
      </c>
      <c r="CB123" s="1132"/>
      <c r="CC123" s="1132"/>
      <c r="CD123" s="1132"/>
      <c r="CE123" s="1132"/>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31" t="s">
        <v>121</v>
      </c>
      <c r="DH123" s="1032"/>
      <c r="DI123" s="1032"/>
      <c r="DJ123" s="1032"/>
      <c r="DK123" s="1033"/>
      <c r="DL123" s="1034" t="s">
        <v>121</v>
      </c>
      <c r="DM123" s="1032"/>
      <c r="DN123" s="1032"/>
      <c r="DO123" s="1032"/>
      <c r="DP123" s="1033"/>
      <c r="DQ123" s="1034" t="s">
        <v>121</v>
      </c>
      <c r="DR123" s="1032"/>
      <c r="DS123" s="1032"/>
      <c r="DT123" s="1032"/>
      <c r="DU123" s="1033"/>
      <c r="DV123" s="1022" t="s">
        <v>121</v>
      </c>
      <c r="DW123" s="1023"/>
      <c r="DX123" s="1023"/>
      <c r="DY123" s="1023"/>
      <c r="DZ123" s="1024"/>
    </row>
    <row r="124" spans="1:130" s="226" customFormat="1" ht="26.25" customHeight="1" thickBot="1">
      <c r="A124" s="1125"/>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31" t="s">
        <v>121</v>
      </c>
      <c r="AB124" s="1032"/>
      <c r="AC124" s="1032"/>
      <c r="AD124" s="1032"/>
      <c r="AE124" s="1033"/>
      <c r="AF124" s="1034" t="s">
        <v>121</v>
      </c>
      <c r="AG124" s="1032"/>
      <c r="AH124" s="1032"/>
      <c r="AI124" s="1032"/>
      <c r="AJ124" s="1033"/>
      <c r="AK124" s="1034" t="s">
        <v>121</v>
      </c>
      <c r="AL124" s="1032"/>
      <c r="AM124" s="1032"/>
      <c r="AN124" s="1032"/>
      <c r="AO124" s="1033"/>
      <c r="AP124" s="1022" t="s">
        <v>121</v>
      </c>
      <c r="AQ124" s="1023"/>
      <c r="AR124" s="1023"/>
      <c r="AS124" s="1023"/>
      <c r="AT124" s="1024"/>
      <c r="AU124" s="1127" t="s">
        <v>462</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v>88.3</v>
      </c>
      <c r="BR124" s="1098"/>
      <c r="BS124" s="1098"/>
      <c r="BT124" s="1098"/>
      <c r="BU124" s="1098"/>
      <c r="BV124" s="1098">
        <v>99.2</v>
      </c>
      <c r="BW124" s="1098"/>
      <c r="BX124" s="1098"/>
      <c r="BY124" s="1098"/>
      <c r="BZ124" s="1098"/>
      <c r="CA124" s="1098">
        <v>114</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c r="A125" s="1125"/>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31" t="s">
        <v>434</v>
      </c>
      <c r="AB125" s="1032"/>
      <c r="AC125" s="1032"/>
      <c r="AD125" s="1032"/>
      <c r="AE125" s="1033"/>
      <c r="AF125" s="1034" t="s">
        <v>121</v>
      </c>
      <c r="AG125" s="1032"/>
      <c r="AH125" s="1032"/>
      <c r="AI125" s="1032"/>
      <c r="AJ125" s="1033"/>
      <c r="AK125" s="1034" t="s">
        <v>121</v>
      </c>
      <c r="AL125" s="1032"/>
      <c r="AM125" s="1032"/>
      <c r="AN125" s="1032"/>
      <c r="AO125" s="1033"/>
      <c r="AP125" s="1022" t="s">
        <v>121</v>
      </c>
      <c r="AQ125" s="1023"/>
      <c r="AR125" s="1023"/>
      <c r="AS125" s="1023"/>
      <c r="AT125" s="102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c r="A126" s="1125"/>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31">
        <v>75850</v>
      </c>
      <c r="AB126" s="1032"/>
      <c r="AC126" s="1032"/>
      <c r="AD126" s="1032"/>
      <c r="AE126" s="1033"/>
      <c r="AF126" s="1034">
        <v>116973</v>
      </c>
      <c r="AG126" s="1032"/>
      <c r="AH126" s="1032"/>
      <c r="AI126" s="1032"/>
      <c r="AJ126" s="1033"/>
      <c r="AK126" s="1034">
        <v>48813</v>
      </c>
      <c r="AL126" s="1032"/>
      <c r="AM126" s="1032"/>
      <c r="AN126" s="1032"/>
      <c r="AO126" s="1033"/>
      <c r="AP126" s="1022">
        <v>0.3</v>
      </c>
      <c r="AQ126" s="1023"/>
      <c r="AR126" s="1023"/>
      <c r="AS126" s="1023"/>
      <c r="AT126" s="102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c r="A127" s="1126"/>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31" t="s">
        <v>121</v>
      </c>
      <c r="AB127" s="1032"/>
      <c r="AC127" s="1032"/>
      <c r="AD127" s="1032"/>
      <c r="AE127" s="1033"/>
      <c r="AF127" s="1034" t="s">
        <v>121</v>
      </c>
      <c r="AG127" s="1032"/>
      <c r="AH127" s="1032"/>
      <c r="AI127" s="1032"/>
      <c r="AJ127" s="1033"/>
      <c r="AK127" s="1034" t="s">
        <v>121</v>
      </c>
      <c r="AL127" s="1032"/>
      <c r="AM127" s="1032"/>
      <c r="AN127" s="1032"/>
      <c r="AO127" s="1033"/>
      <c r="AP127" s="1022" t="s">
        <v>121</v>
      </c>
      <c r="AQ127" s="1023"/>
      <c r="AR127" s="1023"/>
      <c r="AS127" s="1023"/>
      <c r="AT127" s="102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3"/>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434</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c r="A128" s="1109" t="s">
        <v>473</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474</v>
      </c>
      <c r="X128" s="1111"/>
      <c r="Y128" s="1111"/>
      <c r="Z128" s="1112"/>
      <c r="AA128" s="1113">
        <v>235777</v>
      </c>
      <c r="AB128" s="1114"/>
      <c r="AC128" s="1114"/>
      <c r="AD128" s="1114"/>
      <c r="AE128" s="1115"/>
      <c r="AF128" s="1116">
        <v>233444</v>
      </c>
      <c r="AG128" s="1114"/>
      <c r="AH128" s="1114"/>
      <c r="AI128" s="1114"/>
      <c r="AJ128" s="1115"/>
      <c r="AK128" s="1116">
        <v>208043</v>
      </c>
      <c r="AL128" s="1114"/>
      <c r="AM128" s="1114"/>
      <c r="AN128" s="1114"/>
      <c r="AO128" s="1115"/>
      <c r="AP128" s="1117"/>
      <c r="AQ128" s="1118"/>
      <c r="AR128" s="1118"/>
      <c r="AS128" s="1118"/>
      <c r="AT128" s="1119"/>
      <c r="AU128" s="262"/>
      <c r="AV128" s="262"/>
      <c r="AW128" s="262"/>
      <c r="AX128" s="958" t="s">
        <v>475</v>
      </c>
      <c r="AY128" s="959"/>
      <c r="AZ128" s="959"/>
      <c r="BA128" s="959"/>
      <c r="BB128" s="959"/>
      <c r="BC128" s="959"/>
      <c r="BD128" s="959"/>
      <c r="BE128" s="960"/>
      <c r="BF128" s="1120" t="s">
        <v>121</v>
      </c>
      <c r="BG128" s="1121"/>
      <c r="BH128" s="1121"/>
      <c r="BI128" s="1121"/>
      <c r="BJ128" s="1121"/>
      <c r="BK128" s="1121"/>
      <c r="BL128" s="1122"/>
      <c r="BM128" s="1120">
        <v>12.48</v>
      </c>
      <c r="BN128" s="1121"/>
      <c r="BO128" s="1121"/>
      <c r="BP128" s="1121"/>
      <c r="BQ128" s="1121"/>
      <c r="BR128" s="1121"/>
      <c r="BS128" s="1122"/>
      <c r="BT128" s="1120">
        <v>20</v>
      </c>
      <c r="BU128" s="1121"/>
      <c r="BV128" s="1121"/>
      <c r="BW128" s="1121"/>
      <c r="BX128" s="1121"/>
      <c r="BY128" s="1121"/>
      <c r="BZ128" s="1144"/>
      <c r="CA128" s="263"/>
      <c r="CB128" s="263"/>
      <c r="CC128" s="263"/>
      <c r="CD128" s="263"/>
      <c r="CE128" s="263"/>
      <c r="CF128" s="263"/>
      <c r="CG128" s="260"/>
      <c r="CH128" s="260"/>
      <c r="CI128" s="260"/>
      <c r="CJ128" s="261"/>
      <c r="CK128" s="1095"/>
      <c r="CL128" s="1096"/>
      <c r="CM128" s="1096"/>
      <c r="CN128" s="1096"/>
      <c r="CO128" s="1097"/>
      <c r="CP128" s="1145" t="s">
        <v>476</v>
      </c>
      <c r="CQ128" s="1146"/>
      <c r="CR128" s="1146"/>
      <c r="CS128" s="1146"/>
      <c r="CT128" s="1146"/>
      <c r="CU128" s="1146"/>
      <c r="CV128" s="1146"/>
      <c r="CW128" s="1146"/>
      <c r="CX128" s="1146"/>
      <c r="CY128" s="1146"/>
      <c r="CZ128" s="1146"/>
      <c r="DA128" s="1146"/>
      <c r="DB128" s="1146"/>
      <c r="DC128" s="1146"/>
      <c r="DD128" s="1146"/>
      <c r="DE128" s="1146"/>
      <c r="DF128" s="1147"/>
      <c r="DG128" s="1148">
        <v>48262</v>
      </c>
      <c r="DH128" s="1106"/>
      <c r="DI128" s="1106"/>
      <c r="DJ128" s="1106"/>
      <c r="DK128" s="1106"/>
      <c r="DL128" s="1106">
        <v>44481</v>
      </c>
      <c r="DM128" s="1106"/>
      <c r="DN128" s="1106"/>
      <c r="DO128" s="1106"/>
      <c r="DP128" s="1106"/>
      <c r="DQ128" s="1106">
        <v>40700</v>
      </c>
      <c r="DR128" s="1106"/>
      <c r="DS128" s="1106"/>
      <c r="DT128" s="1106"/>
      <c r="DU128" s="1106"/>
      <c r="DV128" s="1107">
        <v>0.3</v>
      </c>
      <c r="DW128" s="1107"/>
      <c r="DX128" s="1107"/>
      <c r="DY128" s="1107"/>
      <c r="DZ128" s="1108"/>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8" t="s">
        <v>477</v>
      </c>
      <c r="X129" s="1139"/>
      <c r="Y129" s="1139"/>
      <c r="Z129" s="1140"/>
      <c r="AA129" s="1031">
        <v>21328206</v>
      </c>
      <c r="AB129" s="1032"/>
      <c r="AC129" s="1032"/>
      <c r="AD129" s="1032"/>
      <c r="AE129" s="1033"/>
      <c r="AF129" s="1034">
        <v>20876487</v>
      </c>
      <c r="AG129" s="1032"/>
      <c r="AH129" s="1032"/>
      <c r="AI129" s="1032"/>
      <c r="AJ129" s="1033"/>
      <c r="AK129" s="1034">
        <v>20235005</v>
      </c>
      <c r="AL129" s="1032"/>
      <c r="AM129" s="1032"/>
      <c r="AN129" s="1032"/>
      <c r="AO129" s="1033"/>
      <c r="AP129" s="1141"/>
      <c r="AQ129" s="1142"/>
      <c r="AR129" s="1142"/>
      <c r="AS129" s="1142"/>
      <c r="AT129" s="1143"/>
      <c r="AU129" s="264"/>
      <c r="AV129" s="264"/>
      <c r="AW129" s="264"/>
      <c r="AX129" s="1166" t="s">
        <v>478</v>
      </c>
      <c r="AY129" s="1020"/>
      <c r="AZ129" s="1020"/>
      <c r="BA129" s="1020"/>
      <c r="BB129" s="1020"/>
      <c r="BC129" s="1020"/>
      <c r="BD129" s="1020"/>
      <c r="BE129" s="1021"/>
      <c r="BF129" s="1133" t="s">
        <v>121</v>
      </c>
      <c r="BG129" s="1134"/>
      <c r="BH129" s="1134"/>
      <c r="BI129" s="1134"/>
      <c r="BJ129" s="1134"/>
      <c r="BK129" s="1134"/>
      <c r="BL129" s="1135"/>
      <c r="BM129" s="1133">
        <v>17.48</v>
      </c>
      <c r="BN129" s="1134"/>
      <c r="BO129" s="1134"/>
      <c r="BP129" s="1134"/>
      <c r="BQ129" s="1134"/>
      <c r="BR129" s="1134"/>
      <c r="BS129" s="1135"/>
      <c r="BT129" s="1133">
        <v>30</v>
      </c>
      <c r="BU129" s="1136"/>
      <c r="BV129" s="1136"/>
      <c r="BW129" s="1136"/>
      <c r="BX129" s="1136"/>
      <c r="BY129" s="1136"/>
      <c r="BZ129" s="113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8" t="s">
        <v>480</v>
      </c>
      <c r="X130" s="1139"/>
      <c r="Y130" s="1139"/>
      <c r="Z130" s="1140"/>
      <c r="AA130" s="1031">
        <v>4533757</v>
      </c>
      <c r="AB130" s="1032"/>
      <c r="AC130" s="1032"/>
      <c r="AD130" s="1032"/>
      <c r="AE130" s="1033"/>
      <c r="AF130" s="1034">
        <v>4550641</v>
      </c>
      <c r="AG130" s="1032"/>
      <c r="AH130" s="1032"/>
      <c r="AI130" s="1032"/>
      <c r="AJ130" s="1033"/>
      <c r="AK130" s="1034">
        <v>4361863</v>
      </c>
      <c r="AL130" s="1032"/>
      <c r="AM130" s="1032"/>
      <c r="AN130" s="1032"/>
      <c r="AO130" s="1033"/>
      <c r="AP130" s="1141"/>
      <c r="AQ130" s="1142"/>
      <c r="AR130" s="1142"/>
      <c r="AS130" s="1142"/>
      <c r="AT130" s="1143"/>
      <c r="AU130" s="264"/>
      <c r="AV130" s="264"/>
      <c r="AW130" s="264"/>
      <c r="AX130" s="1166" t="s">
        <v>481</v>
      </c>
      <c r="AY130" s="1020"/>
      <c r="AZ130" s="1020"/>
      <c r="BA130" s="1020"/>
      <c r="BB130" s="1020"/>
      <c r="BC130" s="1020"/>
      <c r="BD130" s="1020"/>
      <c r="BE130" s="1021"/>
      <c r="BF130" s="1167">
        <v>11.6</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482</v>
      </c>
      <c r="X131" s="1175"/>
      <c r="Y131" s="1175"/>
      <c r="Z131" s="1176"/>
      <c r="AA131" s="1075">
        <v>16794449</v>
      </c>
      <c r="AB131" s="1054"/>
      <c r="AC131" s="1054"/>
      <c r="AD131" s="1054"/>
      <c r="AE131" s="1055"/>
      <c r="AF131" s="1053">
        <v>16325846</v>
      </c>
      <c r="AG131" s="1054"/>
      <c r="AH131" s="1054"/>
      <c r="AI131" s="1054"/>
      <c r="AJ131" s="1055"/>
      <c r="AK131" s="1053">
        <v>15873142</v>
      </c>
      <c r="AL131" s="1054"/>
      <c r="AM131" s="1054"/>
      <c r="AN131" s="1054"/>
      <c r="AO131" s="1055"/>
      <c r="AP131" s="1177"/>
      <c r="AQ131" s="1178"/>
      <c r="AR131" s="1178"/>
      <c r="AS131" s="1178"/>
      <c r="AT131" s="1179"/>
      <c r="AU131" s="264"/>
      <c r="AV131" s="264"/>
      <c r="AW131" s="264"/>
      <c r="AX131" s="1186" t="s">
        <v>483</v>
      </c>
      <c r="AY131" s="1146"/>
      <c r="AZ131" s="1146"/>
      <c r="BA131" s="1146"/>
      <c r="BB131" s="1146"/>
      <c r="BC131" s="1146"/>
      <c r="BD131" s="1146"/>
      <c r="BE131" s="1147"/>
      <c r="BF131" s="1149">
        <v>114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55" t="s">
        <v>484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485</v>
      </c>
      <c r="W132" s="1159"/>
      <c r="X132" s="1159"/>
      <c r="Y132" s="1159"/>
      <c r="Z132" s="1160"/>
      <c r="AA132" s="1161">
        <v>12.248285129999999</v>
      </c>
      <c r="AB132" s="1162"/>
      <c r="AC132" s="1162"/>
      <c r="AD132" s="1162"/>
      <c r="AE132" s="1163"/>
      <c r="AF132" s="1164">
        <v>11.5739117</v>
      </c>
      <c r="AG132" s="1162"/>
      <c r="AH132" s="1162"/>
      <c r="AI132" s="1162"/>
      <c r="AJ132" s="1163"/>
      <c r="AK132" s="1164">
        <v>11.02580699</v>
      </c>
      <c r="AL132" s="1162"/>
      <c r="AM132" s="1162"/>
      <c r="AN132" s="1162"/>
      <c r="AO132" s="1163"/>
      <c r="AP132" s="1069"/>
      <c r="AQ132" s="1070"/>
      <c r="AR132" s="1070"/>
      <c r="AS132" s="1070"/>
      <c r="AT132" s="116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80" t="s">
        <v>486</v>
      </c>
      <c r="W133" s="1180"/>
      <c r="X133" s="1180"/>
      <c r="Y133" s="1180"/>
      <c r="Z133" s="1181"/>
      <c r="AA133" s="1182">
        <v>12.7</v>
      </c>
      <c r="AB133" s="1183"/>
      <c r="AC133" s="1183"/>
      <c r="AD133" s="1183"/>
      <c r="AE133" s="1184"/>
      <c r="AF133" s="1182">
        <v>12.3</v>
      </c>
      <c r="AG133" s="1183"/>
      <c r="AH133" s="1183"/>
      <c r="AI133" s="1183"/>
      <c r="AJ133" s="1184"/>
      <c r="AK133" s="1182">
        <v>11.6</v>
      </c>
      <c r="AL133" s="1183"/>
      <c r="AM133" s="1183"/>
      <c r="AN133" s="1183"/>
      <c r="AO133" s="1184"/>
      <c r="AP133" s="1099"/>
      <c r="AQ133" s="1100"/>
      <c r="AR133" s="1100"/>
      <c r="AS133" s="1100"/>
      <c r="AT133" s="118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PFl+pDbb9exqzza6lkmUSuiKstEhbhIAJTHjXNify/WxZbYSF/WB+zav/qGGY6Ywu1Tty4FMHBncs6rbfQQGg==" saltValue="4yLE3z6EG/9w9uNGHNhdyA==" spinCount="100000" sheet="1" objects="1" scenarios="1" formatRows="0"/>
  <mergeCells count="2033">
    <mergeCell ref="BS9:CG9"/>
    <mergeCell ref="BS11:CG11"/>
    <mergeCell ref="BS10:CG10"/>
    <mergeCell ref="BS12:CG12"/>
    <mergeCell ref="BS14:CG14"/>
    <mergeCell ref="BS13:CG13"/>
    <mergeCell ref="BS15:CG15"/>
    <mergeCell ref="DB7:DF7"/>
    <mergeCell ref="DB9:DF9"/>
    <mergeCell ref="DB8:DF8"/>
    <mergeCell ref="DB10:DF10"/>
    <mergeCell ref="DB12:DF12"/>
    <mergeCell ref="DB11:DF11"/>
    <mergeCell ref="DB13:DF13"/>
    <mergeCell ref="DB15:DF15"/>
    <mergeCell ref="DB14:DF14"/>
    <mergeCell ref="B68:P68"/>
    <mergeCell ref="CR66:CV66"/>
    <mergeCell ref="AK68:AO68"/>
    <mergeCell ref="BS64:CG64"/>
    <mergeCell ref="CH64:CL64"/>
    <mergeCell ref="CM64:CQ64"/>
    <mergeCell ref="CR64:CV64"/>
    <mergeCell ref="CW64:DA64"/>
    <mergeCell ref="DB64:DF64"/>
    <mergeCell ref="CW62:DA62"/>
    <mergeCell ref="DB62:DF62"/>
    <mergeCell ref="CR61:CV61"/>
    <mergeCell ref="CW61:DA61"/>
    <mergeCell ref="DB61:DF61"/>
    <mergeCell ref="DB59:DF59"/>
    <mergeCell ref="AZ58:BD58"/>
    <mergeCell ref="B70:P70"/>
    <mergeCell ref="B69:P69"/>
    <mergeCell ref="B71:P71"/>
    <mergeCell ref="B72:P72"/>
    <mergeCell ref="B74:P74"/>
    <mergeCell ref="B73:P73"/>
    <mergeCell ref="B75:P75"/>
    <mergeCell ref="B76:P76"/>
    <mergeCell ref="B78:P78"/>
    <mergeCell ref="B77:P77"/>
    <mergeCell ref="B79:P79"/>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AZ86:BD86"/>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BS67:CG67"/>
    <mergeCell ref="CH67:CL67"/>
    <mergeCell ref="CM67:CQ67"/>
    <mergeCell ref="CR67:CV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AP68:AT68"/>
    <mergeCell ref="AU68:AY68"/>
    <mergeCell ref="AZ68:BD68"/>
    <mergeCell ref="BS68:CG68"/>
    <mergeCell ref="CH68:CL68"/>
    <mergeCell ref="CM68:CQ68"/>
    <mergeCell ref="Q68:U68"/>
    <mergeCell ref="V68:Z68"/>
    <mergeCell ref="AA68:AE68"/>
    <mergeCell ref="AF68:AJ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G14:DK14"/>
    <mergeCell ref="DV16:DZ16"/>
    <mergeCell ref="B14:P14"/>
    <mergeCell ref="Q14:U14"/>
    <mergeCell ref="V14:Z14"/>
    <mergeCell ref="AA14:AE14"/>
    <mergeCell ref="AF14:AJ14"/>
    <mergeCell ref="AK14:AO14"/>
    <mergeCell ref="AP14:AT14"/>
    <mergeCell ref="AU14:AY14"/>
    <mergeCell ref="CR13:CV13"/>
    <mergeCell ref="CW13:DA13"/>
    <mergeCell ref="DG13:DK13"/>
    <mergeCell ref="DL13:DP13"/>
    <mergeCell ref="DQ13:DU13"/>
    <mergeCell ref="AK13:AO13"/>
    <mergeCell ref="AP13:AT13"/>
    <mergeCell ref="AU13:AY13"/>
    <mergeCell ref="CH13:CL13"/>
    <mergeCell ref="CM13:CQ13"/>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G10:DK10"/>
    <mergeCell ref="DL10:DP10"/>
    <mergeCell ref="DQ10:DU10"/>
    <mergeCell ref="AK10:AO10"/>
    <mergeCell ref="AP10:AT10"/>
    <mergeCell ref="AU10:AY10"/>
    <mergeCell ref="CH10:CL10"/>
    <mergeCell ref="CM10:CQ10"/>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G8:DK8"/>
    <mergeCell ref="B8:P8"/>
    <mergeCell ref="Q8:U8"/>
    <mergeCell ref="V8:Z8"/>
    <mergeCell ref="AA8:AE8"/>
    <mergeCell ref="AF8:AJ8"/>
    <mergeCell ref="AK8:AO8"/>
    <mergeCell ref="AP8:AT8"/>
    <mergeCell ref="AU8:AY8"/>
    <mergeCell ref="CR7:CV7"/>
    <mergeCell ref="CW7:DA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mOm8r1FaDP4K8vrR1KZYBOJ2vxuOyzOEfsQQMndxrXhZj0AbKLWqVV+WI69dW4MHT7wliuoPIBjDZrj06Q2ng==" saltValue="SHsxHgQN0Nt9yQT+AXOMnw==" spinCount="100000" sheet="1" objects="1" scenarios="1"/>
  <dataConsolidate link="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eLiL0WBkvGt1cAv2SDjqyUnot3em4O0y8dCeM9BSb6X642sIuqWVmo4akvaLtMHikUQPufdSF0QMJdSbac83g==" saltValue="jv1HpCZFFVaZllEKxq2rZA==" spinCount="100000" sheet="1" objects="1" scenarios="1"/>
  <dataConsolidate link="1"/>
  <phoneticPr fontId="3"/>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495</v>
      </c>
      <c r="AL9" s="1196"/>
      <c r="AM9" s="1196"/>
      <c r="AN9" s="1197"/>
      <c r="AO9" s="292">
        <v>3665134</v>
      </c>
      <c r="AP9" s="292">
        <v>67664</v>
      </c>
      <c r="AQ9" s="293">
        <v>72828</v>
      </c>
      <c r="AR9" s="294">
        <v>-7.1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496</v>
      </c>
      <c r="AL10" s="1196"/>
      <c r="AM10" s="1196"/>
      <c r="AN10" s="1197"/>
      <c r="AO10" s="295">
        <v>423100</v>
      </c>
      <c r="AP10" s="295">
        <v>7811</v>
      </c>
      <c r="AQ10" s="296">
        <v>5865</v>
      </c>
      <c r="AR10" s="297">
        <v>33.200000000000003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497</v>
      </c>
      <c r="AL11" s="1196"/>
      <c r="AM11" s="1196"/>
      <c r="AN11" s="1197"/>
      <c r="AO11" s="295">
        <v>803775</v>
      </c>
      <c r="AP11" s="295">
        <v>14839</v>
      </c>
      <c r="AQ11" s="296">
        <v>5145</v>
      </c>
      <c r="AR11" s="297">
        <v>188.4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498</v>
      </c>
      <c r="AL12" s="1196"/>
      <c r="AM12" s="1196"/>
      <c r="AN12" s="1197"/>
      <c r="AO12" s="295" t="s">
        <v>499</v>
      </c>
      <c r="AP12" s="295" t="s">
        <v>499</v>
      </c>
      <c r="AQ12" s="296">
        <v>1255</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500</v>
      </c>
      <c r="AL13" s="1196"/>
      <c r="AM13" s="1196"/>
      <c r="AN13" s="1197"/>
      <c r="AO13" s="295" t="s">
        <v>499</v>
      </c>
      <c r="AP13" s="295" t="s">
        <v>499</v>
      </c>
      <c r="AQ13" s="296">
        <v>1</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501</v>
      </c>
      <c r="AL14" s="1196"/>
      <c r="AM14" s="1196"/>
      <c r="AN14" s="1197"/>
      <c r="AO14" s="295">
        <v>227841</v>
      </c>
      <c r="AP14" s="295">
        <v>4206</v>
      </c>
      <c r="AQ14" s="296">
        <v>3026</v>
      </c>
      <c r="AR14" s="297">
        <v>39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502</v>
      </c>
      <c r="AL15" s="1196"/>
      <c r="AM15" s="1196"/>
      <c r="AN15" s="1197"/>
      <c r="AO15" s="295">
        <v>191009</v>
      </c>
      <c r="AP15" s="295">
        <v>3526</v>
      </c>
      <c r="AQ15" s="296">
        <v>1617</v>
      </c>
      <c r="AR15" s="297">
        <v>118.1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503</v>
      </c>
      <c r="AL16" s="1199"/>
      <c r="AM16" s="1199"/>
      <c r="AN16" s="1200"/>
      <c r="AO16" s="295">
        <v>-320733</v>
      </c>
      <c r="AP16" s="295">
        <v>-5921</v>
      </c>
      <c r="AQ16" s="296">
        <v>-6841</v>
      </c>
      <c r="AR16" s="297">
        <v>-13.4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179</v>
      </c>
      <c r="AL17" s="1199"/>
      <c r="AM17" s="1199"/>
      <c r="AN17" s="1200"/>
      <c r="AO17" s="295">
        <v>4990126</v>
      </c>
      <c r="AP17" s="295">
        <v>92125</v>
      </c>
      <c r="AQ17" s="296">
        <v>82896</v>
      </c>
      <c r="AR17" s="297">
        <v>11.1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508</v>
      </c>
      <c r="AL21" s="1191"/>
      <c r="AM21" s="1191"/>
      <c r="AN21" s="1192"/>
      <c r="AO21" s="307">
        <v>8.18</v>
      </c>
      <c r="AP21" s="308">
        <v>8.3000000000000007</v>
      </c>
      <c r="AQ21" s="309">
        <v>-0.12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509</v>
      </c>
      <c r="AL22" s="1191"/>
      <c r="AM22" s="1191"/>
      <c r="AN22" s="1192"/>
      <c r="AO22" s="312">
        <v>96.2</v>
      </c>
      <c r="AP22" s="313">
        <v>98</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514</v>
      </c>
      <c r="AL32" s="1207"/>
      <c r="AM32" s="1207"/>
      <c r="AN32" s="1208"/>
      <c r="AO32" s="322">
        <v>4569012</v>
      </c>
      <c r="AP32" s="322">
        <v>84350</v>
      </c>
      <c r="AQ32" s="323">
        <v>54128</v>
      </c>
      <c r="AR32" s="324">
        <v>55.8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515</v>
      </c>
      <c r="AL33" s="1207"/>
      <c r="AM33" s="1207"/>
      <c r="AN33" s="1208"/>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516</v>
      </c>
      <c r="AL34" s="1207"/>
      <c r="AM34" s="1207"/>
      <c r="AN34" s="1208"/>
      <c r="AO34" s="322">
        <v>3333</v>
      </c>
      <c r="AP34" s="322">
        <v>62</v>
      </c>
      <c r="AQ34" s="323">
        <v>36</v>
      </c>
      <c r="AR34" s="324">
        <v>72.2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517</v>
      </c>
      <c r="AL35" s="1207"/>
      <c r="AM35" s="1207"/>
      <c r="AN35" s="1208"/>
      <c r="AO35" s="322">
        <v>1415686</v>
      </c>
      <c r="AP35" s="322">
        <v>26136</v>
      </c>
      <c r="AQ35" s="323">
        <v>14780</v>
      </c>
      <c r="AR35" s="324">
        <v>76.8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518</v>
      </c>
      <c r="AL36" s="1207"/>
      <c r="AM36" s="1207"/>
      <c r="AN36" s="1208"/>
      <c r="AO36" s="322">
        <v>226802</v>
      </c>
      <c r="AP36" s="322">
        <v>4187</v>
      </c>
      <c r="AQ36" s="323">
        <v>1208</v>
      </c>
      <c r="AR36" s="324">
        <v>246.6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519</v>
      </c>
      <c r="AL37" s="1207"/>
      <c r="AM37" s="1207"/>
      <c r="AN37" s="1208"/>
      <c r="AO37" s="322">
        <v>105215</v>
      </c>
      <c r="AP37" s="322">
        <v>1942</v>
      </c>
      <c r="AQ37" s="323">
        <v>884</v>
      </c>
      <c r="AR37" s="324">
        <v>119.7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520</v>
      </c>
      <c r="AL38" s="1210"/>
      <c r="AM38" s="1210"/>
      <c r="AN38" s="1211"/>
      <c r="AO38" s="325" t="s">
        <v>499</v>
      </c>
      <c r="AP38" s="325" t="s">
        <v>499</v>
      </c>
      <c r="AQ38" s="326">
        <v>2</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521</v>
      </c>
      <c r="AL39" s="1210"/>
      <c r="AM39" s="1210"/>
      <c r="AN39" s="1211"/>
      <c r="AO39" s="322">
        <v>-208043</v>
      </c>
      <c r="AP39" s="322">
        <v>-3841</v>
      </c>
      <c r="AQ39" s="323">
        <v>-4266</v>
      </c>
      <c r="AR39" s="324">
        <v>-10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522</v>
      </c>
      <c r="AL40" s="1207"/>
      <c r="AM40" s="1207"/>
      <c r="AN40" s="1208"/>
      <c r="AO40" s="322">
        <v>-4361863</v>
      </c>
      <c r="AP40" s="322">
        <v>-80526</v>
      </c>
      <c r="AQ40" s="323">
        <v>-48487</v>
      </c>
      <c r="AR40" s="324">
        <v>66.099999999999994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294</v>
      </c>
      <c r="AL41" s="1213"/>
      <c r="AM41" s="1213"/>
      <c r="AN41" s="1214"/>
      <c r="AO41" s="322">
        <v>1750142</v>
      </c>
      <c r="AP41" s="322">
        <v>32310</v>
      </c>
      <c r="AQ41" s="323">
        <v>18285</v>
      </c>
      <c r="AR41" s="324">
        <v>76.7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490</v>
      </c>
      <c r="AN49" s="1203" t="s">
        <v>526</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8194031</v>
      </c>
      <c r="AN51" s="344">
        <v>141301</v>
      </c>
      <c r="AO51" s="345">
        <v>12.3</v>
      </c>
      <c r="AP51" s="346">
        <v>63956</v>
      </c>
      <c r="AQ51" s="347">
        <v>25.7</v>
      </c>
      <c r="AR51" s="348">
        <v>-13.4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3357041</v>
      </c>
      <c r="AN52" s="352">
        <v>57890</v>
      </c>
      <c r="AO52" s="353">
        <v>-15.8</v>
      </c>
      <c r="AP52" s="354">
        <v>29239</v>
      </c>
      <c r="AQ52" s="355">
        <v>8.8000000000000007</v>
      </c>
      <c r="AR52" s="356">
        <v>-24.6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6884919</v>
      </c>
      <c r="AN53" s="344">
        <v>120442</v>
      </c>
      <c r="AO53" s="345">
        <v>-14.8</v>
      </c>
      <c r="AP53" s="346">
        <v>66255</v>
      </c>
      <c r="AQ53" s="347">
        <v>3.6</v>
      </c>
      <c r="AR53" s="348">
        <v>-18.399999999999999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2621278</v>
      </c>
      <c r="AN54" s="352">
        <v>45855</v>
      </c>
      <c r="AO54" s="353">
        <v>-20.8</v>
      </c>
      <c r="AP54" s="354">
        <v>31822</v>
      </c>
      <c r="AQ54" s="355">
        <v>8.8000000000000007</v>
      </c>
      <c r="AR54" s="356">
        <v>-29.6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8154691</v>
      </c>
      <c r="AN55" s="344">
        <v>145006</v>
      </c>
      <c r="AO55" s="345">
        <v>20.399999999999999</v>
      </c>
      <c r="AP55" s="346">
        <v>92247</v>
      </c>
      <c r="AQ55" s="347">
        <v>39.200000000000003</v>
      </c>
      <c r="AR55" s="348">
        <v>-18.8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2716965</v>
      </c>
      <c r="AN56" s="352">
        <v>48313</v>
      </c>
      <c r="AO56" s="353">
        <v>5.4</v>
      </c>
      <c r="AP56" s="354">
        <v>37204</v>
      </c>
      <c r="AQ56" s="355">
        <v>16.899999999999999</v>
      </c>
      <c r="AR56" s="356">
        <v>-11.5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5878025</v>
      </c>
      <c r="AN57" s="344">
        <v>106388</v>
      </c>
      <c r="AO57" s="345">
        <v>-26.6</v>
      </c>
      <c r="AP57" s="346">
        <v>67319</v>
      </c>
      <c r="AQ57" s="347">
        <v>-27</v>
      </c>
      <c r="AR57" s="348">
        <v>0.4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3288197</v>
      </c>
      <c r="AN58" s="352">
        <v>59514</v>
      </c>
      <c r="AO58" s="353">
        <v>23.2</v>
      </c>
      <c r="AP58" s="354">
        <v>38101</v>
      </c>
      <c r="AQ58" s="355">
        <v>2.4</v>
      </c>
      <c r="AR58" s="356">
        <v>20.8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8309173</v>
      </c>
      <c r="AN59" s="344">
        <v>153399</v>
      </c>
      <c r="AO59" s="345">
        <v>44.2</v>
      </c>
      <c r="AP59" s="346">
        <v>70615</v>
      </c>
      <c r="AQ59" s="347">
        <v>4.9000000000000004</v>
      </c>
      <c r="AR59" s="348">
        <v>39.299999999999997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4225541</v>
      </c>
      <c r="AN60" s="352">
        <v>78010</v>
      </c>
      <c r="AO60" s="353">
        <v>31.1</v>
      </c>
      <c r="AP60" s="354">
        <v>37382</v>
      </c>
      <c r="AQ60" s="355">
        <v>-1.9</v>
      </c>
      <c r="AR60" s="356">
        <v>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7484168</v>
      </c>
      <c r="AN61" s="359">
        <v>133307</v>
      </c>
      <c r="AO61" s="360">
        <v>7.1</v>
      </c>
      <c r="AP61" s="361">
        <v>72078</v>
      </c>
      <c r="AQ61" s="362">
        <v>9.3000000000000007</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3241804</v>
      </c>
      <c r="AN62" s="352">
        <v>57916</v>
      </c>
      <c r="AO62" s="353">
        <v>4.5999999999999996</v>
      </c>
      <c r="AP62" s="354">
        <v>34750</v>
      </c>
      <c r="AQ62" s="355">
        <v>7</v>
      </c>
      <c r="AR62" s="356">
        <v>-2.4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gy1q1LnZ1L+vPnEgXhR1YhzH5t5ZW/mLU/Te90d/CF4y09cEpf+sIG1cYv0ZxiGfsfX8nY1VUd1M57ArVvIfw==" saltValue="MSOUiPgR509mxNYGyMj2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odMCMwkZETFPu0aGJOnA/pnyh1vxU/ftjrH8o3dnnu/2pHb2J5E0oewUoUso2xOGzN5m1WAabLKWqPqVuKkvQ==" saltValue="iGCKldJeTrrwgytoYBfPx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hWa4B9qZMubSDDmHDA2kGipLiKZGbTN+700d76BIw7tuzQdyot8xIoOm376nfbecTuKp8RCaVCDTcjQ/Akkeg==" saltValue="41q6A1YHna7I+zkyL04t0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5" t="s">
        <v>3</v>
      </c>
      <c r="D47" s="1215"/>
      <c r="E47" s="1216"/>
      <c r="F47" s="11">
        <v>10.51</v>
      </c>
      <c r="G47" s="12">
        <v>12.25</v>
      </c>
      <c r="H47" s="12">
        <v>14.14</v>
      </c>
      <c r="I47" s="12">
        <v>14.46</v>
      </c>
      <c r="J47" s="13">
        <v>10.42</v>
      </c>
    </row>
    <row r="48" spans="2:10" ht="57.75" customHeight="1">
      <c r="B48" s="14"/>
      <c r="C48" s="1217" t="s">
        <v>4</v>
      </c>
      <c r="D48" s="1217"/>
      <c r="E48" s="1218"/>
      <c r="F48" s="15">
        <v>11.09</v>
      </c>
      <c r="G48" s="16">
        <v>7.93</v>
      </c>
      <c r="H48" s="16">
        <v>8.18</v>
      </c>
      <c r="I48" s="16">
        <v>5.43</v>
      </c>
      <c r="J48" s="17">
        <v>6.24</v>
      </c>
    </row>
    <row r="49" spans="2:10" ht="57.75" customHeight="1" thickBot="1">
      <c r="B49" s="18"/>
      <c r="C49" s="1219" t="s">
        <v>5</v>
      </c>
      <c r="D49" s="1219"/>
      <c r="E49" s="1220"/>
      <c r="F49" s="19">
        <v>7.29</v>
      </c>
      <c r="G49" s="20" t="s">
        <v>547</v>
      </c>
      <c r="H49" s="20">
        <v>4.3099999999999996</v>
      </c>
      <c r="I49" s="20" t="s">
        <v>548</v>
      </c>
      <c r="J49" s="21" t="s">
        <v>549</v>
      </c>
    </row>
    <row r="50" spans="2:10" ht="13.5" customHeight="1"/>
    <row r="51" spans="2:10" ht="13.5" hidden="1" customHeight="1"/>
    <row r="52" spans="2:10" ht="13.5" hidden="1" customHeight="1"/>
    <row r="53" spans="2:10" ht="13.5" hidden="1" customHeight="1"/>
  </sheetData>
  <sheetProtection algorithmName="SHA-512" hashValue="viP8zDtzO/mgsY1URZdlYntEqJbQFMS6tdjTBxSv6nvCjXeQF0QAXqymrcrXc6H3ISRRRe/KLepwV8stvzBu/g==" saltValue="7g3LoJubtEqzskx2wbvLq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kira1549</cp:lastModifiedBy>
  <cp:lastPrinted>2019-10-30T23:47:42Z</cp:lastPrinted>
  <dcterms:created xsi:type="dcterms:W3CDTF">2019-02-14T02:34:27Z</dcterms:created>
  <dcterms:modified xsi:type="dcterms:W3CDTF">2019-10-30T23:47:49Z</dcterms:modified>
  <cp:category/>
</cp:coreProperties>
</file>