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mc:AlternateContent xmlns:mc="http://schemas.openxmlformats.org/markup-compatibility/2006">
    <mc:Choice Requires="x15">
      <x15ac:absPath xmlns:x15ac="http://schemas.microsoft.com/office/spreadsheetml/2010/11/ac" url="\\ansvos05\t_data\R02\04財政課\02財政係\R2市町村課照会\R2.08.13 【作業依頼】平成30年度財政状況資料集の作成について（２回目）\03 県へ回答\"/>
    </mc:Choice>
  </mc:AlternateContent>
  <xr:revisionPtr revIDLastSave="0" documentId="13_ncr:1_{899F6BCA-684D-4C32-9F4E-42BC51D5E765}" xr6:coauthVersionLast="36" xr6:coauthVersionMax="36" xr10:uidLastSave="{00000000-0000-0000-0000-000000000000}"/>
  <bookViews>
    <workbookView xWindow="0" yWindow="0" windowWidth="15360" windowHeight="7635" xr2:uid="{00000000-000D-0000-FFFF-FFFF00000000}"/>
  </bookViews>
  <sheets>
    <sheet name="総括表" sheetId="8" r:id="rId1"/>
    <sheet name="普通会計の状況" sheetId="9" r:id="rId2"/>
    <sheet name="各会計、関係団体の財政状況及び健全化判断比率" sheetId="10" r:id="rId3"/>
    <sheet name="財政比較分析表" sheetId="11" r:id="rId4"/>
    <sheet name="経常経費分析表（経常収支比率の分析）" sheetId="12" r:id="rId5"/>
    <sheet name="経常経費分析表（人件費・公債費・普通建設事業費の分析）" sheetId="13" r:id="rId6"/>
    <sheet name="性質別歳出決算分析表（住民一人当たりのコスト）" sheetId="14" r:id="rId7"/>
    <sheet name="目的別歳出決算分析表（住民一人当たりのコスト）" sheetId="15" r:id="rId8"/>
    <sheet name="実質収支比率等に係る経年分析" sheetId="16" r:id="rId9"/>
    <sheet name="連結実質赤字比率に係る赤字・黒字の構成分析" sheetId="17" r:id="rId10"/>
    <sheet name="実質公債費比率（分子）の構造" sheetId="18" r:id="rId11"/>
    <sheet name="将来負担比率（分子）の構造" sheetId="19" r:id="rId12"/>
    <sheet name="基金残高に係る経年分析" sheetId="20"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8" l="1"/>
  <c r="CQ43" i="8"/>
  <c r="CO43" i="8" s="1"/>
  <c r="BY43" i="8"/>
  <c r="BE43" i="8"/>
  <c r="AM43" i="8"/>
  <c r="U43" i="8"/>
  <c r="E43" i="8"/>
  <c r="C43" i="8" s="1"/>
  <c r="DG42" i="8"/>
  <c r="CQ42" i="8"/>
  <c r="BY42" i="8"/>
  <c r="BE42" i="8"/>
  <c r="AM42" i="8"/>
  <c r="U42" i="8"/>
  <c r="E42" i="8"/>
  <c r="C42" i="8"/>
  <c r="DG41" i="8"/>
  <c r="CQ41" i="8"/>
  <c r="BY41" i="8"/>
  <c r="BE41" i="8"/>
  <c r="AM41" i="8"/>
  <c r="U41" i="8"/>
  <c r="E41" i="8"/>
  <c r="C41" i="8"/>
  <c r="DG40" i="8"/>
  <c r="CQ40" i="8"/>
  <c r="BY40" i="8"/>
  <c r="BE40" i="8"/>
  <c r="AM40" i="8"/>
  <c r="U40" i="8"/>
  <c r="E40" i="8"/>
  <c r="C40" i="8"/>
  <c r="DG39" i="8"/>
  <c r="CQ39" i="8"/>
  <c r="BY39" i="8"/>
  <c r="BE39" i="8"/>
  <c r="AM39" i="8"/>
  <c r="U39" i="8"/>
  <c r="E39" i="8"/>
  <c r="C39" i="8"/>
  <c r="DG38" i="8"/>
  <c r="CQ38" i="8"/>
  <c r="BY38" i="8"/>
  <c r="BE38" i="8"/>
  <c r="AM38" i="8"/>
  <c r="U38" i="8"/>
  <c r="E38" i="8"/>
  <c r="C38" i="8"/>
  <c r="DG37" i="8"/>
  <c r="CQ37" i="8"/>
  <c r="BY37" i="8"/>
  <c r="BE37" i="8"/>
  <c r="AM37" i="8"/>
  <c r="W37" i="8"/>
  <c r="E37" i="8"/>
  <c r="C37" i="8" s="1"/>
  <c r="DG36" i="8"/>
  <c r="CQ36" i="8"/>
  <c r="BY36" i="8"/>
  <c r="BG36" i="8"/>
  <c r="AM36" i="8"/>
  <c r="W36" i="8"/>
  <c r="E36" i="8"/>
  <c r="C36" i="8" s="1"/>
  <c r="DG35" i="8"/>
  <c r="CQ35" i="8"/>
  <c r="BY35" i="8"/>
  <c r="BG35" i="8"/>
  <c r="AM35" i="8"/>
  <c r="W35" i="8"/>
  <c r="E35" i="8"/>
  <c r="C35" i="8" s="1"/>
  <c r="DG34" i="8"/>
  <c r="CQ34" i="8"/>
  <c r="BY34" i="8"/>
  <c r="BG34" i="8"/>
  <c r="AO34" i="8"/>
  <c r="W34" i="8"/>
  <c r="E34" i="8"/>
  <c r="C34" i="8"/>
  <c r="U34" i="8" l="1"/>
  <c r="U35" i="8" l="1"/>
  <c r="U36" i="8" s="1"/>
  <c r="U37" i="8" s="1"/>
  <c r="AM34" i="8"/>
  <c r="BE34" i="8" l="1"/>
  <c r="BE35" i="8" s="1"/>
  <c r="BE36" i="8" s="1"/>
  <c r="BW34" i="8" l="1"/>
  <c r="BW35" i="8" s="1"/>
  <c r="BW36" i="8" s="1"/>
  <c r="BW37" i="8" s="1"/>
  <c r="BW38" i="8" s="1"/>
  <c r="BW39" i="8" s="1"/>
  <c r="BW40" i="8" s="1"/>
  <c r="BW41" i="8" s="1"/>
  <c r="BW42" i="8" s="1"/>
  <c r="BW43" i="8" s="1"/>
  <c r="CO34" i="8" s="1"/>
  <c r="CO35" i="8" s="1"/>
  <c r="CO36" i="8" s="1"/>
  <c r="CO37" i="8" s="1"/>
  <c r="CO38" i="8" s="1"/>
  <c r="CO39" i="8" s="1"/>
  <c r="CO40" i="8" s="1"/>
  <c r="CO41" i="8" s="1"/>
  <c r="CO42" i="8" s="1"/>
</calcChain>
</file>

<file path=xl/sharedStrings.xml><?xml version="1.0" encoding="utf-8"?>
<sst xmlns="http://schemas.openxmlformats.org/spreadsheetml/2006/main" count="1057" uniqueCount="562">
  <si>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</si>
  <si>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</si>
  <si>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</si>
  <si>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</si>
  <si>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</si>
  <si>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</si>
  <si>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</si>
  <si>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</si>
  <si>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</si>
  <si>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</si>
  <si>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</si>
  <si>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</si>
  <si>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</si>
  <si>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</si>
  <si>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</si>
  <si>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</si>
  <si>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</si>
  <si>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有形固定資産減価償却率の当該団体数値について、正しくはH28…46.8％となる。
有形固定資産減価償却率については、類似団体平均を下回り、将来負担比率については、類似団体平均を上回っている。
これは、当市において、老朽化した施設の除却や地方債の活用により改築・改修を進めたことにより、古い施設が減り、地方債残高が増えたためである。将来負担比率については、地方債残高の増、および充当可能基金や基準財政需要額算入見込額の減少により、比率は増加しており、今後も投資的事業による比率の増加が予測される。</t>
    <rPh sb="0" eb="2">
      <t>ユウケイ</t>
    </rPh>
    <rPh sb="2" eb="4">
      <t>コテイ</t>
    </rPh>
    <rPh sb="4" eb="6">
      <t>シサン</t>
    </rPh>
    <rPh sb="6" eb="8">
      <t>ゲンカ</t>
    </rPh>
    <rPh sb="8" eb="10">
      <t>ショウキャク</t>
    </rPh>
    <rPh sb="10" eb="11">
      <t>リツ</t>
    </rPh>
    <rPh sb="12" eb="14">
      <t>トウガイ</t>
    </rPh>
    <rPh sb="14" eb="16">
      <t>ダンタイ</t>
    </rPh>
    <rPh sb="16" eb="18">
      <t>スウチ</t>
    </rPh>
    <rPh sb="23" eb="24">
      <t>タダ</t>
    </rPh>
    <phoneticPr fontId="5"/>
  </si>
  <si>
    <t>　景気対策や地域振興のために普通会計の投資的事業を進めたことや、広範囲にわたる簡易水道・下水道整備などの生活基盤整備により、将来負担比率、実質公債費比率ともに類似団体の平均を上回っている。
　実質公債費比率については交付税上の優良債である過疎債、辺地債、合併特例債の活用及び既発債の計画的な繰上償還の実施により減少傾向にある。
　将来負担比率については、充当可能基金や基準財政需要額算入見込額の減少により、比率は増加しており、今後も投資的事業による比率の増加が予測される。
　今後は投資的事業の抑制を図り、引き続き財政健全化に努める。</t>
    <phoneticPr fontId="5"/>
  </si>
  <si>
    <t>標準財政規模比（％）</t>
    <phoneticPr fontId="5"/>
  </si>
  <si>
    <t>会計</t>
    <rPh sb="0" eb="2">
      <t>カイケイ</t>
    </rPh>
    <phoneticPr fontId="5"/>
  </si>
  <si>
    <t>年度</t>
    <rPh sb="0" eb="2">
      <t>ネンド</t>
    </rPh>
    <phoneticPr fontId="5"/>
  </si>
  <si>
    <t>一般会計</t>
  </si>
  <si>
    <t>水道事業会計</t>
  </si>
  <si>
    <t>介護保険特別会計</t>
  </si>
  <si>
    <t>下水道事業特別会計</t>
  </si>
  <si>
    <t>国民健康保険特別会計（事業勘定）</t>
  </si>
  <si>
    <t>簡易水道事業特別会計</t>
  </si>
  <si>
    <t>後期高齢者医療特別会計</t>
  </si>
  <si>
    <t>国民健康保険特別会計（直診勘定）</t>
  </si>
  <si>
    <t>その他会計（赤字）</t>
  </si>
  <si>
    <t>-</t>
  </si>
  <si>
    <t>その他会計（黒字）</t>
  </si>
  <si>
    <t>※平成31年度中に市町村合併した団体で、合併前の団体ごとの決算に基づく連結実質赤字比率を算出していない団体については、グラフを表記しない。</t>
    <phoneticPr fontId="5"/>
  </si>
  <si>
    <t>平成30年度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</si>
  <si>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</si>
  <si>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</si>
  <si>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</si>
  <si>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</si>
  <si>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</si>
  <si>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</si>
  <si>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</si>
  <si>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</si>
  <si>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</si>
  <si>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</si>
  <si>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</si>
  <si>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</si>
  <si>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</si>
  <si>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</si>
  <si>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</si>
  <si>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</si>
  <si>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</si>
  <si>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</si>
  <si>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十日町市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</si>
  <si>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</si>
  <si>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</si>
  <si>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</si>
  <si>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7"/>
  </si>
  <si>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</si>
  <si>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</si>
  <si>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</si>
  <si>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</si>
  <si>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</si>
  <si>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7"/>
  </si>
  <si>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</si>
  <si>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</si>
  <si>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</si>
  <si>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</si>
  <si>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</si>
  <si>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</si>
  <si>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</si>
  <si>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</si>
  <si>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</si>
  <si>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</si>
  <si>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</si>
  <si>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</si>
  <si>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</si>
  <si>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</si>
  <si>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</si>
  <si>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7"/>
  </si>
  <si>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</si>
  <si>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</si>
  <si>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</si>
  <si>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</si>
  <si>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</si>
  <si>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</si>
  <si>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</si>
  <si>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7"/>
  </si>
  <si>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</si>
  <si>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</si>
  <si>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</si>
  <si>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</si>
  <si>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7"/>
  </si>
  <si>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</si>
  <si>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</si>
  <si>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</si>
  <si>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</si>
  <si>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</si>
  <si>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</si>
  <si>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</si>
  <si>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</si>
  <si>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7"/>
  </si>
  <si>
    <t>うち日本人(％)</t>
    <phoneticPr fontId="5"/>
  </si>
  <si>
    <t>-2.0</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</si>
  <si>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</si>
  <si>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</si>
  <si>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</si>
  <si>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</si>
  <si>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</si>
  <si>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</si>
  <si>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</si>
  <si>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</si>
  <si>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</si>
  <si>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</si>
  <si>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</si>
  <si>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</si>
  <si>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</si>
  <si>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</si>
  <si>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</si>
  <si>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</si>
  <si>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</si>
  <si>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</si>
  <si>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</si>
  <si>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</si>
  <si>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</si>
  <si>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</si>
  <si>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</si>
  <si>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</si>
  <si>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</si>
  <si>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</si>
  <si>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</si>
  <si>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</si>
  <si>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</si>
  <si>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</si>
  <si>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</si>
  <si>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</si>
  <si>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</si>
  <si>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</si>
  <si>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</si>
  <si>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</si>
  <si>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</si>
  <si>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</si>
  <si>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</si>
  <si>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</si>
  <si>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</si>
  <si>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</si>
  <si>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</si>
  <si>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</si>
  <si>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</si>
  <si>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</si>
  <si>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</si>
  <si>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</si>
  <si>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</si>
  <si>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</si>
  <si>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</si>
  <si>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</si>
  <si>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</si>
  <si>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</si>
  <si>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</si>
  <si>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</si>
  <si>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1"/>
  </si>
  <si>
    <t>平成30年度</t>
    <phoneticPr fontId="17"/>
  </si>
  <si>
    <t>新潟県十日町市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</si>
  <si>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</si>
  <si>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</si>
  <si>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</si>
  <si>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</si>
  <si>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</si>
  <si>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</si>
  <si>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</si>
  <si>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</si>
  <si>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</si>
  <si>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</si>
  <si>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</si>
  <si>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</si>
  <si>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6"/>
  </si>
  <si>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</si>
  <si>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</si>
  <si>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</si>
  <si>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</si>
  <si>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</si>
  <si>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</si>
  <si>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</si>
  <si>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</si>
  <si>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</si>
  <si>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6"/>
  </si>
  <si>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</si>
  <si>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</si>
  <si>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6"/>
  </si>
  <si>
    <t>　　　所得割</t>
    <phoneticPr fontId="5"/>
  </si>
  <si>
    <t>衛生費</t>
  </si>
  <si>
    <t>分離課税所得割交付金</t>
    <phoneticPr fontId="17"/>
  </si>
  <si>
    <t>　　　法人均等割</t>
    <phoneticPr fontId="5"/>
  </si>
  <si>
    <t>労働費</t>
  </si>
  <si>
    <t>道府県民税所得割臨時交付金</t>
    <phoneticPr fontId="17"/>
  </si>
  <si>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</si>
  <si>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</si>
  <si>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</si>
  <si>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</si>
  <si>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</si>
  <si>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</si>
  <si>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</si>
  <si>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</si>
  <si>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</si>
  <si>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</si>
  <si>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</si>
  <si>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</si>
  <si>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</si>
  <si>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</si>
  <si>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</si>
  <si>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</si>
  <si>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</si>
  <si>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</si>
  <si>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</si>
  <si>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</si>
  <si>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</si>
  <si>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</si>
  <si>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7"/>
  </si>
  <si>
    <t>　普通交付税</t>
    <phoneticPr fontId="5"/>
  </si>
  <si>
    <t>目的税</t>
  </si>
  <si>
    <t>前年度繰上充用金</t>
    <phoneticPr fontId="5"/>
  </si>
  <si>
    <t>　特別交付税</t>
    <phoneticPr fontId="5"/>
  </si>
  <si>
    <t>　法定目的税</t>
    <phoneticPr fontId="5"/>
  </si>
  <si>
    <t>歳出合計</t>
  </si>
  <si>
    <t>　震災復興特別交付税</t>
    <phoneticPr fontId="17"/>
  </si>
  <si>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</si>
  <si>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</si>
  <si>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</si>
  <si>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</si>
  <si>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</si>
  <si>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</si>
  <si>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</si>
  <si>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</si>
  <si>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</si>
  <si>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</si>
  <si>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2"/>
  </si>
  <si>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</si>
  <si>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</si>
  <si>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</si>
  <si>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</si>
  <si>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</si>
  <si>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</si>
  <si>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</si>
  <si>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</si>
  <si>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</si>
  <si>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</si>
  <si>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</si>
  <si>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</si>
  <si>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</si>
  <si>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</si>
  <si>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</si>
  <si>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</si>
  <si>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</si>
  <si>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</si>
  <si>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</si>
  <si>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</si>
  <si>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</si>
  <si>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</si>
  <si>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7"/>
  </si>
  <si>
    <t>寄附金</t>
  </si>
  <si>
    <t>・計</t>
    <phoneticPr fontId="5"/>
  </si>
  <si>
    <t>市町村民税</t>
    <rPh sb="0" eb="3">
      <t>シチョウソン</t>
    </rPh>
    <rPh sb="3" eb="4">
      <t>ミン</t>
    </rPh>
    <rPh sb="4" eb="5">
      <t>ゼイ</t>
    </rPh>
    <phoneticPr fontId="5"/>
  </si>
  <si>
    <t>　うち利子</t>
    <phoneticPr fontId="17"/>
  </si>
  <si>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</si>
  <si>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</si>
  <si>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</si>
  <si>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</si>
  <si>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</si>
  <si>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</si>
  <si>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</si>
  <si>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</si>
  <si>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</si>
  <si>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</si>
  <si>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</si>
  <si>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</si>
  <si>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</si>
  <si>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</si>
  <si>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</si>
  <si>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</si>
  <si>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</si>
  <si>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</si>
  <si>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</si>
  <si>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</si>
  <si>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</si>
  <si>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</si>
  <si>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</si>
  <si>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</si>
  <si>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</si>
  <si>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</si>
  <si>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</si>
  <si>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</si>
  <si>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</si>
  <si>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</si>
  <si>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</si>
  <si>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</si>
  <si>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</si>
  <si>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</si>
  <si>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</si>
  <si>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</si>
  <si>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</si>
  <si>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</si>
  <si>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</si>
  <si>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</si>
  <si>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</si>
  <si>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</si>
  <si>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</si>
  <si>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</si>
  <si>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</si>
  <si>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</si>
  <si>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</si>
  <si>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</si>
  <si>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新潟県十日町市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</si>
  <si>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</si>
  <si>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</si>
  <si>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</si>
  <si>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</si>
  <si>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</si>
  <si>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</si>
  <si>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</si>
  <si>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</si>
  <si>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</si>
  <si>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</si>
  <si>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</si>
  <si>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</si>
  <si>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</si>
  <si>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</si>
  <si>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</si>
  <si>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</si>
  <si>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</si>
  <si>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</si>
  <si>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</si>
  <si>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</si>
  <si>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当間高原開発（株）</t>
    <rPh sb="7" eb="8">
      <t>カブ</t>
    </rPh>
    <phoneticPr fontId="28"/>
  </si>
  <si>
    <t>-</t>
    <phoneticPr fontId="2"/>
  </si>
  <si>
    <t>（株）オスポック</t>
    <rPh sb="1" eb="2">
      <t>カブ</t>
    </rPh>
    <phoneticPr fontId="28"/>
  </si>
  <si>
    <t>（株）まちづくり川西</t>
  </si>
  <si>
    <t>中里地域開発（株）</t>
  </si>
  <si>
    <t>（株）なかさと</t>
  </si>
  <si>
    <t>松代総合開発（株）</t>
  </si>
  <si>
    <t>（公財）松之山農業担い手公社</t>
    <rPh sb="1" eb="2">
      <t>コウ</t>
    </rPh>
    <rPh sb="2" eb="3">
      <t>ザイ</t>
    </rPh>
    <phoneticPr fontId="28"/>
  </si>
  <si>
    <t>（有）湯米心まつのやま</t>
    <rPh sb="1" eb="2">
      <t>ユウ</t>
    </rPh>
    <phoneticPr fontId="28"/>
  </si>
  <si>
    <t>（一財）十日町地域地場産業振興センター</t>
    <rPh sb="1" eb="2">
      <t>イチ</t>
    </rPh>
    <phoneticPr fontId="28"/>
  </si>
  <si>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</si>
  <si>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</si>
  <si>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</si>
  <si>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</si>
  <si>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</si>
  <si>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</si>
  <si>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</si>
  <si>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</si>
  <si>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</si>
  <si>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</si>
  <si>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</si>
  <si>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</si>
  <si>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</si>
  <si>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</si>
  <si>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</si>
  <si>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</si>
  <si>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</si>
  <si>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</si>
  <si>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</si>
  <si>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</si>
  <si>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</si>
  <si>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</si>
  <si>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松之山温泉配湯事業特別会計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</si>
  <si>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</si>
  <si>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</si>
  <si>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</si>
  <si>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</si>
  <si>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</si>
  <si>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津南地域衛生施設組合</t>
  </si>
  <si>
    <t>魚沼地区障害福祉組合</t>
  </si>
  <si>
    <t>十日町地域広域事務組合
　【一般会計】</t>
  </si>
  <si>
    <t>十日町地域広域事務組合
　【家畜診療所特別会計】</t>
  </si>
  <si>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</si>
  <si>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</si>
  <si>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</si>
  <si>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</si>
  <si>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</si>
  <si>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</si>
  <si>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</si>
  <si>
    <t>新潟県後期高齢者医療広域連合
　【後期高齢者医療特別会計】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</si>
  <si>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</si>
  <si>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</si>
  <si>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</si>
  <si>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</si>
  <si>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</si>
  <si>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</si>
  <si>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</si>
  <si>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</si>
  <si>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</si>
  <si>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平成28年度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</si>
  <si>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</si>
  <si>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</si>
  <si>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</si>
  <si>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</si>
  <si>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</si>
  <si>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</si>
  <si>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</si>
  <si>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</si>
  <si>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</si>
  <si>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</si>
  <si>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</si>
  <si>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</si>
  <si>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</si>
  <si>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</si>
  <si>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</si>
  <si>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</si>
  <si>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</si>
  <si>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</si>
  <si>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</si>
  <si>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</si>
  <si>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</si>
  <si>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</si>
  <si>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</si>
  <si>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</si>
  <si>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</si>
  <si>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</si>
  <si>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</si>
  <si>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</si>
  <si>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</si>
  <si>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</si>
  <si>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</si>
  <si>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</si>
  <si>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</si>
  <si>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</si>
  <si>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</si>
  <si>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</si>
  <si>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</si>
  <si>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</si>
  <si>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</si>
  <si>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</si>
  <si>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</si>
  <si>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</si>
  <si>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</si>
  <si>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</si>
  <si>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</si>
  <si>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</si>
  <si>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2"/>
  </si>
  <si>
    <t>平成30年度</t>
    <rPh sb="0" eb="2">
      <t>ヘイセイ</t>
    </rPh>
    <rPh sb="4" eb="6">
      <t>ネンド</t>
    </rPh>
    <phoneticPr fontId="12"/>
  </si>
  <si>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</si>
  <si>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</si>
  <si>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</si>
  <si>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</si>
  <si>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</si>
  <si>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</si>
  <si>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</si>
  <si>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</si>
  <si>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2"/>
  </si>
  <si>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</si>
  <si>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</si>
  <si>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2"/>
  </si>
  <si>
    <t>(Ｃ)－(Ｄ)</t>
    <phoneticPr fontId="5"/>
  </si>
  <si>
    <t>将来負担比率</t>
    <rPh sb="0" eb="2">
      <t>ショウライ</t>
    </rPh>
    <rPh sb="2" eb="4">
      <t>フタン</t>
    </rPh>
    <rPh sb="4" eb="6">
      <t>ヒリツ</t>
    </rPh>
    <phoneticPr fontId="12"/>
  </si>
  <si>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</si>
  <si>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</si>
  <si>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</si>
  <si>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</si>
  <si>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</si>
  <si>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</si>
  <si>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</si>
  <si>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</si>
  <si>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</si>
  <si>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</si>
  <si>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</si>
  <si>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</si>
  <si>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</si>
  <si>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</si>
  <si>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</si>
  <si>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</si>
  <si>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</si>
  <si>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</si>
  <si>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</si>
  <si>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</si>
  <si>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</si>
  <si>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</si>
  <si>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</si>
  <si>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4"/>
  </si>
  <si>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</si>
  <si>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</si>
  <si>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</si>
  <si>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</si>
  <si>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1"/>
  </si>
  <si>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</si>
  <si>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</si>
  <si>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</si>
  <si>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</si>
  <si>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</si>
  <si>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</si>
  <si>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</si>
  <si>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</si>
  <si>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</si>
  <si>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</si>
  <si>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</si>
  <si>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</si>
  <si>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</si>
  <si>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</si>
  <si>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</si>
  <si>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</si>
  <si>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</si>
  <si>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</si>
  <si>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</si>
  <si>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</si>
  <si>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</si>
  <si>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</si>
  <si>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</si>
  <si>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</si>
  <si>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</si>
  <si>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</si>
  <si>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0.26</t>
  </si>
  <si>
    <t>▲ 1.99</t>
  </si>
  <si>
    <t>▲ 2.74</t>
  </si>
  <si>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</si>
  <si>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</si>
  <si>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</si>
  <si>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</si>
  <si>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</si>
  <si>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</si>
  <si>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</si>
  <si>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</si>
  <si>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</si>
  <si>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</si>
  <si>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</si>
  <si>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</si>
  <si>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</si>
  <si>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</si>
  <si>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</si>
  <si>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</si>
  <si>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</si>
  <si>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</si>
  <si>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</si>
  <si>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</si>
  <si>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</si>
  <si>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</si>
  <si>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</si>
  <si>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</si>
  <si>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</si>
  <si>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</si>
  <si>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</si>
  <si>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</si>
  <si>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</si>
  <si>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</si>
  <si>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</si>
  <si>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</si>
  <si>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</si>
  <si>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</si>
  <si>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</si>
  <si>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</si>
  <si>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</si>
  <si>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</si>
  <si>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</si>
  <si>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</si>
  <si>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</si>
  <si>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</si>
  <si>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</si>
  <si>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</si>
  <si>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十日町市地域振興基金</t>
    <rPh sb="0" eb="4">
      <t>トオカマチシ</t>
    </rPh>
    <rPh sb="4" eb="6">
      <t>チイキ</t>
    </rPh>
    <rPh sb="6" eb="8">
      <t>シンコウ</t>
    </rPh>
    <rPh sb="8" eb="10">
      <t>キキン</t>
    </rPh>
    <phoneticPr fontId="28"/>
  </si>
  <si>
    <t>十日町市環境共生基金</t>
    <rPh sb="0" eb="4">
      <t>トオカマチシ</t>
    </rPh>
    <rPh sb="4" eb="6">
      <t>カンキョウ</t>
    </rPh>
    <rPh sb="6" eb="8">
      <t>キョウセイ</t>
    </rPh>
    <rPh sb="8" eb="10">
      <t>キキン</t>
    </rPh>
    <phoneticPr fontId="28"/>
  </si>
  <si>
    <t>少子化対策基金</t>
    <rPh sb="0" eb="3">
      <t>ショウシカ</t>
    </rPh>
    <rPh sb="3" eb="5">
      <t>タイサク</t>
    </rPh>
    <rPh sb="5" eb="7">
      <t>キキン</t>
    </rPh>
    <phoneticPr fontId="28"/>
  </si>
  <si>
    <t>十日町市地域福祉基金</t>
    <rPh sb="0" eb="4">
      <t>トオカマチシ</t>
    </rPh>
    <rPh sb="4" eb="6">
      <t>チイキ</t>
    </rPh>
    <rPh sb="6" eb="8">
      <t>フクシ</t>
    </rPh>
    <rPh sb="8" eb="10">
      <t>キキン</t>
    </rPh>
    <phoneticPr fontId="28"/>
  </si>
  <si>
    <t>とおかまち応援基金</t>
    <rPh sb="5" eb="7">
      <t>オウエン</t>
    </rPh>
    <rPh sb="7" eb="9">
      <t>キキン</t>
    </rPh>
    <phoneticPr fontId="28"/>
  </si>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</sst>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0;&quot;▲ &quot;0.00"/>
    <numFmt numFmtId="184" formatCode="0.0_ "/>
    <numFmt numFmtId="185" formatCode="&quot;( &quot;0.0&quot; )&quot;;&quot;( &quot;\-0.0&quot; )&quot;"/>
    <numFmt numFmtId="186" formatCode="0.00_ "/>
    <numFmt numFmtId="187" formatCode="0_ "/>
    <numFmt numFmtId="188" formatCode="@&quot; &quot;"/>
    <numFmt numFmtId="189" formatCode="&quot;(&quot;0&quot;)&quot;"/>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6"/>
      <color indexed="8"/>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3" fillId="0" borderId="0">
      <alignment vertical="center"/>
    </xf>
    <xf numFmtId="0" fontId="11" fillId="0" borderId="0">
      <alignment vertical="center"/>
    </xf>
    <xf numFmtId="0" fontId="1" fillId="0" borderId="0">
      <alignment vertical="center"/>
    </xf>
    <xf numFmtId="0" fontId="3"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cellStyleXfs>
  <cellXfs count="1285">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8" fillId="0" borderId="0" xfId="7" applyFont="1">
      <alignment vertical="center"/>
    </xf>
    <xf numFmtId="0" fontId="3" fillId="0" borderId="0" xfId="7">
      <alignment vertical="center"/>
    </xf>
    <xf numFmtId="0" fontId="9" fillId="0" borderId="0" xfId="7" applyFont="1" applyAlignment="1">
      <alignment horizontal="right" vertical="center"/>
    </xf>
    <xf numFmtId="0" fontId="8" fillId="3" borderId="14" xfId="7" applyFont="1" applyFill="1" applyBorder="1" applyAlignment="1"/>
    <xf numFmtId="0" fontId="8" fillId="3" borderId="15" xfId="7" applyFont="1" applyFill="1" applyBorder="1" applyAlignment="1">
      <alignment horizontal="right" vertical="top"/>
    </xf>
    <xf numFmtId="0" fontId="8" fillId="3" borderId="16" xfId="7" applyFont="1" applyFill="1" applyBorder="1" applyAlignment="1">
      <alignment horizontal="right" vertical="top"/>
    </xf>
    <xf numFmtId="0" fontId="8" fillId="3" borderId="17" xfId="7" applyFont="1" applyFill="1" applyBorder="1" applyAlignment="1">
      <alignment horizontal="center" vertical="center"/>
    </xf>
    <xf numFmtId="0" fontId="8" fillId="3" borderId="18" xfId="7" applyFont="1" applyFill="1" applyBorder="1" applyAlignment="1">
      <alignment horizontal="center" vertical="center"/>
    </xf>
    <xf numFmtId="0" fontId="8" fillId="3" borderId="19" xfId="7" applyFont="1" applyFill="1" applyBorder="1" applyAlignment="1">
      <alignment horizontal="center" vertical="center"/>
    </xf>
    <xf numFmtId="0" fontId="8" fillId="0" borderId="20" xfId="7" applyFont="1" applyFill="1" applyBorder="1" applyAlignment="1">
      <alignment vertical="center" wrapText="1"/>
    </xf>
    <xf numFmtId="183" fontId="8" fillId="0" borderId="23" xfId="7" applyNumberFormat="1" applyFont="1" applyFill="1" applyBorder="1" applyAlignment="1">
      <alignment horizontal="right" vertical="center" shrinkToFit="1"/>
    </xf>
    <xf numFmtId="183" fontId="8" fillId="0" borderId="24" xfId="7" applyNumberFormat="1" applyFont="1" applyFill="1" applyBorder="1" applyAlignment="1">
      <alignment horizontal="right" vertical="center" shrinkToFit="1"/>
    </xf>
    <xf numFmtId="183" fontId="8" fillId="0" borderId="25" xfId="7" applyNumberFormat="1" applyFont="1" applyFill="1" applyBorder="1" applyAlignment="1">
      <alignment horizontal="right" vertical="center" shrinkToFit="1"/>
    </xf>
    <xf numFmtId="0" fontId="8" fillId="0" borderId="26" xfId="7" applyFont="1" applyFill="1" applyBorder="1" applyAlignment="1">
      <alignment vertical="center"/>
    </xf>
    <xf numFmtId="183" fontId="8" fillId="0" borderId="28" xfId="7" applyNumberFormat="1" applyFont="1" applyFill="1" applyBorder="1" applyAlignment="1">
      <alignment horizontal="right" vertical="center" shrinkToFit="1"/>
    </xf>
    <xf numFmtId="183" fontId="8" fillId="0" borderId="12" xfId="7" applyNumberFormat="1" applyFont="1" applyFill="1" applyBorder="1" applyAlignment="1">
      <alignment horizontal="right" vertical="center" shrinkToFit="1"/>
    </xf>
    <xf numFmtId="183" fontId="8" fillId="0" borderId="29" xfId="7" applyNumberFormat="1" applyFont="1" applyFill="1" applyBorder="1" applyAlignment="1">
      <alignment horizontal="right" vertical="center" shrinkToFit="1"/>
    </xf>
    <xf numFmtId="0" fontId="8" fillId="0" borderId="30" xfId="7" applyFont="1" applyFill="1" applyBorder="1" applyAlignment="1">
      <alignment vertical="center"/>
    </xf>
    <xf numFmtId="0" fontId="8" fillId="0" borderId="31" xfId="7" applyFont="1" applyFill="1" applyBorder="1" applyAlignment="1">
      <alignment vertical="center"/>
    </xf>
    <xf numFmtId="183" fontId="8" fillId="0" borderId="34" xfId="7" applyNumberFormat="1" applyFont="1" applyFill="1" applyBorder="1" applyAlignment="1">
      <alignment horizontal="right" vertical="center" shrinkToFit="1"/>
    </xf>
    <xf numFmtId="183" fontId="8" fillId="0" borderId="35" xfId="7" applyNumberFormat="1" applyFont="1" applyFill="1" applyBorder="1" applyAlignment="1">
      <alignment horizontal="right" vertical="center" shrinkToFit="1"/>
    </xf>
    <xf numFmtId="183" fontId="8" fillId="0" borderId="36" xfId="7" applyNumberFormat="1" applyFont="1" applyFill="1" applyBorder="1" applyAlignment="1">
      <alignment horizontal="right" vertical="center" shrinkToFit="1"/>
    </xf>
    <xf numFmtId="0" fontId="10" fillId="0" borderId="0" xfId="7" applyFont="1" applyFill="1" applyBorder="1" applyAlignment="1"/>
    <xf numFmtId="0" fontId="10" fillId="0" borderId="0" xfId="7" applyNumberFormat="1" applyFont="1" applyFill="1" applyBorder="1" applyAlignment="1">
      <alignment vertical="center" wrapText="1"/>
    </xf>
    <xf numFmtId="0" fontId="10" fillId="0" borderId="0" xfId="7" applyNumberFormat="1" applyFont="1" applyBorder="1" applyAlignment="1">
      <alignment vertical="center" wrapText="1"/>
    </xf>
    <xf numFmtId="0" fontId="8" fillId="0" borderId="0" xfId="7" applyNumberFormat="1" applyFont="1" applyFill="1" applyBorder="1" applyAlignment="1">
      <alignment vertical="center"/>
    </xf>
    <xf numFmtId="0" fontId="12" fillId="0" borderId="0" xfId="8" applyFont="1" applyFill="1">
      <alignment vertical="center"/>
    </xf>
    <xf numFmtId="49" fontId="12" fillId="0" borderId="0" xfId="8" applyNumberFormat="1" applyFont="1" applyFill="1">
      <alignment vertical="center"/>
    </xf>
    <xf numFmtId="0" fontId="12" fillId="0" borderId="0" xfId="8" applyFont="1">
      <alignment vertical="center"/>
    </xf>
    <xf numFmtId="0" fontId="14" fillId="0" borderId="0" xfId="8" applyFont="1" applyFill="1">
      <alignment vertical="center"/>
    </xf>
    <xf numFmtId="0" fontId="15" fillId="0" borderId="0" xfId="8" applyFont="1" applyFill="1">
      <alignment vertical="center"/>
    </xf>
    <xf numFmtId="0" fontId="12" fillId="0" borderId="39" xfId="8" applyFont="1" applyFill="1" applyBorder="1" applyAlignment="1">
      <alignment horizontal="left" vertical="center"/>
    </xf>
    <xf numFmtId="0" fontId="12" fillId="0" borderId="40" xfId="8" applyFont="1" applyFill="1" applyBorder="1" applyAlignment="1">
      <alignment horizontal="left" vertical="center"/>
    </xf>
    <xf numFmtId="0" fontId="12" fillId="0" borderId="41" xfId="8" applyFont="1" applyFill="1" applyBorder="1" applyAlignment="1">
      <alignment horizontal="left" vertical="center"/>
    </xf>
    <xf numFmtId="187" fontId="12" fillId="0" borderId="39" xfId="8" applyNumberFormat="1" applyFont="1" applyFill="1" applyBorder="1" applyAlignment="1">
      <alignment horizontal="right" vertical="center" shrinkToFit="1"/>
    </xf>
    <xf numFmtId="187" fontId="12" fillId="0" borderId="40" xfId="8" applyNumberFormat="1" applyFont="1" applyFill="1" applyBorder="1" applyAlignment="1">
      <alignment horizontal="right" vertical="center" shrinkToFit="1"/>
    </xf>
    <xf numFmtId="187" fontId="12" fillId="0" borderId="41" xfId="8" applyNumberFormat="1" applyFont="1" applyFill="1" applyBorder="1" applyAlignment="1">
      <alignment horizontal="right" vertical="center" shrinkToFit="1"/>
    </xf>
    <xf numFmtId="0" fontId="16" fillId="0" borderId="49" xfId="10" applyFont="1" applyFill="1" applyBorder="1" applyAlignment="1">
      <alignment vertical="center"/>
    </xf>
    <xf numFmtId="187" fontId="12" fillId="0" borderId="39" xfId="8" applyNumberFormat="1" applyFont="1" applyFill="1" applyBorder="1" applyAlignment="1">
      <alignment vertical="center" shrinkToFit="1"/>
    </xf>
    <xf numFmtId="187" fontId="12" fillId="0" borderId="40" xfId="8" applyNumberFormat="1" applyFont="1" applyFill="1" applyBorder="1" applyAlignment="1">
      <alignment vertical="center" shrinkToFit="1"/>
    </xf>
    <xf numFmtId="187" fontId="12" fillId="0" borderId="41" xfId="8" applyNumberFormat="1" applyFont="1" applyFill="1" applyBorder="1" applyAlignment="1">
      <alignment vertical="center" shrinkToFit="1"/>
    </xf>
    <xf numFmtId="0" fontId="12" fillId="0" borderId="45" xfId="8" applyFont="1" applyFill="1" applyBorder="1" applyAlignment="1">
      <alignment horizontal="left" vertical="center"/>
    </xf>
    <xf numFmtId="0" fontId="16" fillId="0" borderId="57" xfId="10" applyFont="1" applyFill="1" applyBorder="1" applyAlignment="1">
      <alignment horizontal="center" vertical="center"/>
    </xf>
    <xf numFmtId="0" fontId="12" fillId="0" borderId="45" xfId="8" applyFont="1" applyFill="1" applyBorder="1" applyAlignment="1">
      <alignment horizontal="center" vertical="center"/>
    </xf>
    <xf numFmtId="0" fontId="12" fillId="0" borderId="60" xfId="8" applyFont="1" applyFill="1" applyBorder="1" applyAlignment="1">
      <alignment horizontal="center" vertical="center"/>
    </xf>
    <xf numFmtId="0" fontId="18" fillId="0" borderId="61" xfId="8" applyFont="1" applyFill="1" applyBorder="1" applyAlignment="1">
      <alignment vertical="center" wrapText="1"/>
    </xf>
    <xf numFmtId="0" fontId="18" fillId="0" borderId="62" xfId="8" applyFont="1" applyFill="1" applyBorder="1" applyAlignment="1">
      <alignment vertical="center" wrapText="1"/>
    </xf>
    <xf numFmtId="184" fontId="12" fillId="0" borderId="60" xfId="8" applyNumberFormat="1" applyFont="1" applyFill="1" applyBorder="1" applyAlignment="1">
      <alignment vertical="center"/>
    </xf>
    <xf numFmtId="184" fontId="12" fillId="0" borderId="61" xfId="8" applyNumberFormat="1" applyFont="1" applyFill="1" applyBorder="1" applyAlignment="1">
      <alignment vertical="center"/>
    </xf>
    <xf numFmtId="184" fontId="12" fillId="0" borderId="62" xfId="8" applyNumberFormat="1" applyFont="1" applyFill="1" applyBorder="1" applyAlignment="1">
      <alignment vertical="center"/>
    </xf>
    <xf numFmtId="0" fontId="12" fillId="0" borderId="45" xfId="8" applyFont="1" applyFill="1" applyBorder="1">
      <alignment vertical="center"/>
    </xf>
    <xf numFmtId="0" fontId="12" fillId="0" borderId="0" xfId="8" applyFont="1" applyFill="1" applyBorder="1">
      <alignment vertical="center"/>
    </xf>
    <xf numFmtId="0" fontId="12" fillId="0" borderId="46" xfId="8" applyFont="1" applyFill="1" applyBorder="1">
      <alignment vertical="center"/>
    </xf>
    <xf numFmtId="49" fontId="12" fillId="0" borderId="45" xfId="8" applyNumberFormat="1" applyFont="1" applyFill="1" applyBorder="1">
      <alignment vertical="center"/>
    </xf>
    <xf numFmtId="49" fontId="12" fillId="0" borderId="0" xfId="8" applyNumberFormat="1" applyFont="1" applyFill="1" applyBorder="1">
      <alignment vertical="center"/>
    </xf>
    <xf numFmtId="0" fontId="12" fillId="0" borderId="0" xfId="8" applyFont="1" applyFill="1" applyBorder="1" applyAlignment="1">
      <alignment vertical="center"/>
    </xf>
    <xf numFmtId="0" fontId="12" fillId="0" borderId="0" xfId="8" applyFont="1" applyFill="1" applyBorder="1" applyAlignment="1">
      <alignment horizontal="center" vertical="center"/>
    </xf>
    <xf numFmtId="49" fontId="12" fillId="0" borderId="0" xfId="8" applyNumberFormat="1" applyFont="1" applyFill="1" applyBorder="1" applyAlignment="1">
      <alignment horizontal="center" vertical="center"/>
    </xf>
    <xf numFmtId="0" fontId="12" fillId="0" borderId="46" xfId="8" applyFont="1" applyFill="1" applyBorder="1" applyAlignment="1">
      <alignment horizontal="center" vertical="center"/>
    </xf>
    <xf numFmtId="0" fontId="12" fillId="0" borderId="60" xfId="8" applyFont="1" applyFill="1" applyBorder="1">
      <alignment vertical="center"/>
    </xf>
    <xf numFmtId="0" fontId="12" fillId="0" borderId="61" xfId="8" applyFont="1" applyFill="1" applyBorder="1">
      <alignment vertical="center"/>
    </xf>
    <xf numFmtId="0" fontId="12" fillId="0" borderId="62" xfId="8" applyFont="1" applyFill="1" applyBorder="1">
      <alignment vertical="center"/>
    </xf>
    <xf numFmtId="0" fontId="12" fillId="0" borderId="0" xfId="11" applyFont="1" applyFill="1">
      <alignment vertical="center"/>
    </xf>
    <xf numFmtId="49" fontId="22" fillId="0" borderId="0" xfId="12" applyNumberFormat="1" applyFont="1">
      <alignment vertical="center"/>
    </xf>
    <xf numFmtId="49" fontId="12" fillId="0" borderId="0" xfId="12" applyNumberFormat="1" applyFont="1">
      <alignment vertical="center"/>
    </xf>
    <xf numFmtId="49" fontId="12" fillId="0" borderId="0" xfId="12" applyNumberFormat="1" applyFont="1" applyFill="1">
      <alignment vertical="center"/>
    </xf>
    <xf numFmtId="0" fontId="12" fillId="0" borderId="0" xfId="12" applyFont="1">
      <alignment vertical="center"/>
    </xf>
    <xf numFmtId="0" fontId="23" fillId="0" borderId="0" xfId="12" applyFont="1">
      <alignment vertical="center"/>
    </xf>
    <xf numFmtId="0" fontId="24" fillId="0" borderId="7" xfId="12" applyFont="1" applyBorder="1" applyAlignment="1">
      <alignment horizontal="center" vertical="center"/>
    </xf>
    <xf numFmtId="0" fontId="24" fillId="0" borderId="7" xfId="12" applyFont="1" applyBorder="1" applyAlignment="1">
      <alignment vertical="center"/>
    </xf>
    <xf numFmtId="0" fontId="12" fillId="0" borderId="0" xfId="12" applyFont="1" applyBorder="1">
      <alignment vertical="center"/>
    </xf>
    <xf numFmtId="0" fontId="12" fillId="0" borderId="2" xfId="12" applyFont="1" applyBorder="1">
      <alignment vertical="center"/>
    </xf>
    <xf numFmtId="0" fontId="12" fillId="0" borderId="7" xfId="12" applyFont="1" applyBorder="1">
      <alignment vertical="center"/>
    </xf>
    <xf numFmtId="0" fontId="12" fillId="0" borderId="1" xfId="12" applyFont="1" applyBorder="1" applyAlignment="1">
      <alignment horizontal="center" vertical="center"/>
    </xf>
    <xf numFmtId="0" fontId="12" fillId="0" borderId="2" xfId="12" applyFont="1" applyBorder="1" applyAlignment="1">
      <alignment horizontal="center" vertical="center"/>
    </xf>
    <xf numFmtId="0" fontId="12" fillId="0" borderId="4" xfId="12" applyFont="1" applyBorder="1" applyAlignment="1">
      <alignment horizontal="center" vertical="center"/>
    </xf>
    <xf numFmtId="0" fontId="12" fillId="0" borderId="0" xfId="12" applyFont="1" applyFill="1" applyBorder="1" applyAlignment="1">
      <alignment horizontal="center" vertical="center" wrapText="1"/>
    </xf>
    <xf numFmtId="0" fontId="12" fillId="0" borderId="7" xfId="12" applyFont="1" applyFill="1" applyBorder="1" applyAlignment="1">
      <alignment horizontal="center" vertical="center" wrapText="1"/>
    </xf>
    <xf numFmtId="0" fontId="12" fillId="0" borderId="0" xfId="12" applyFont="1" applyBorder="1" applyAlignment="1">
      <alignment horizontal="center" vertical="center"/>
    </xf>
    <xf numFmtId="0" fontId="12" fillId="0" borderId="0" xfId="12" applyFont="1" applyFill="1">
      <alignment vertical="center"/>
    </xf>
    <xf numFmtId="0" fontId="16" fillId="0" borderId="0" xfId="12" applyFont="1" applyBorder="1">
      <alignment vertical="center"/>
    </xf>
    <xf numFmtId="0" fontId="16" fillId="0" borderId="0" xfId="12" applyFont="1">
      <alignment vertical="center"/>
    </xf>
    <xf numFmtId="0" fontId="12" fillId="0" borderId="0" xfId="12" applyFont="1" applyAlignment="1">
      <alignment vertical="center" shrinkToFit="1"/>
    </xf>
    <xf numFmtId="49" fontId="12" fillId="2" borderId="0" xfId="13" applyNumberFormat="1" applyFont="1" applyFill="1" applyProtection="1">
      <alignment vertical="center"/>
    </xf>
    <xf numFmtId="0" fontId="12" fillId="2" borderId="0" xfId="13" applyFont="1" applyFill="1" applyProtection="1">
      <alignment vertical="center"/>
    </xf>
    <xf numFmtId="0" fontId="12" fillId="2" borderId="0" xfId="13" applyFont="1" applyFill="1" applyBorder="1" applyAlignment="1" applyProtection="1">
      <alignment vertical="center"/>
    </xf>
    <xf numFmtId="0" fontId="12" fillId="2" borderId="61" xfId="13" applyFont="1" applyFill="1" applyBorder="1" applyProtection="1">
      <alignment vertical="center"/>
    </xf>
    <xf numFmtId="0" fontId="3" fillId="2" borderId="0" xfId="14" applyFill="1" applyProtection="1">
      <alignment vertical="center"/>
    </xf>
    <xf numFmtId="0" fontId="3" fillId="0" borderId="0" xfId="14" applyProtection="1">
      <alignment vertical="center"/>
    </xf>
    <xf numFmtId="0" fontId="25" fillId="2" borderId="0" xfId="13" applyFont="1" applyFill="1" applyAlignment="1" applyProtection="1">
      <alignment vertical="center"/>
    </xf>
    <xf numFmtId="0" fontId="12" fillId="2" borderId="0" xfId="13" applyFont="1" applyFill="1" applyAlignment="1" applyProtection="1">
      <alignment vertical="center"/>
    </xf>
    <xf numFmtId="0" fontId="3" fillId="2" borderId="0" xfId="14" applyFill="1" applyAlignment="1" applyProtection="1">
      <alignment vertical="center"/>
    </xf>
    <xf numFmtId="0" fontId="3" fillId="0" borderId="0" xfId="14" applyAlignment="1" applyProtection="1">
      <alignment vertical="center"/>
    </xf>
    <xf numFmtId="0" fontId="4" fillId="2" borderId="0" xfId="13" applyFont="1" applyFill="1" applyProtection="1">
      <alignment vertical="center"/>
    </xf>
    <xf numFmtId="0" fontId="27" fillId="2" borderId="0" xfId="13" applyFont="1" applyFill="1" applyProtection="1">
      <alignment vertical="center"/>
    </xf>
    <xf numFmtId="0" fontId="27" fillId="2" borderId="0" xfId="14" applyFont="1" applyFill="1" applyProtection="1">
      <alignment vertical="center"/>
    </xf>
    <xf numFmtId="0" fontId="27" fillId="0" borderId="0" xfId="14" applyFont="1" applyProtection="1">
      <alignment vertical="center"/>
    </xf>
    <xf numFmtId="0" fontId="4" fillId="2" borderId="0" xfId="13" applyFont="1" applyFill="1" applyBorder="1" applyProtection="1">
      <alignment vertical="center"/>
    </xf>
    <xf numFmtId="0" fontId="27" fillId="2" borderId="0" xfId="13" applyFont="1" applyFill="1" applyBorder="1" applyProtection="1">
      <alignment vertical="center"/>
    </xf>
    <xf numFmtId="0" fontId="4" fillId="0" borderId="89" xfId="13" applyFont="1" applyBorder="1" applyAlignment="1" applyProtection="1">
      <alignment horizontal="center" vertical="center" shrinkToFit="1"/>
      <protection locked="0"/>
    </xf>
    <xf numFmtId="0" fontId="4" fillId="0" borderId="89" xfId="13" applyFont="1" applyFill="1" applyBorder="1" applyAlignment="1" applyProtection="1">
      <alignment horizontal="center" vertical="center" shrinkToFit="1"/>
      <protection locked="0"/>
    </xf>
    <xf numFmtId="0" fontId="4" fillId="0" borderId="101" xfId="16" applyFont="1" applyBorder="1" applyAlignment="1" applyProtection="1">
      <alignment horizontal="center" vertical="center" shrinkToFit="1"/>
      <protection locked="0"/>
    </xf>
    <xf numFmtId="0" fontId="4" fillId="0" borderId="103" xfId="13" applyFont="1" applyBorder="1" applyAlignment="1" applyProtection="1">
      <alignment horizontal="center" vertical="center" shrinkToFit="1"/>
      <protection locked="0"/>
    </xf>
    <xf numFmtId="0" fontId="4" fillId="0" borderId="103" xfId="13" applyFont="1" applyFill="1" applyBorder="1" applyAlignment="1" applyProtection="1">
      <alignment horizontal="center" vertical="center" shrinkToFit="1"/>
      <protection locked="0"/>
    </xf>
    <xf numFmtId="0" fontId="4" fillId="0" borderId="114" xfId="16" applyFont="1" applyBorder="1" applyAlignment="1" applyProtection="1">
      <alignment horizontal="center" vertical="center" shrinkToFit="1"/>
      <protection locked="0"/>
    </xf>
    <xf numFmtId="0" fontId="4" fillId="6" borderId="34" xfId="13" applyFont="1" applyFill="1" applyBorder="1" applyAlignment="1" applyProtection="1">
      <alignment horizontal="center" vertical="center" shrinkToFit="1"/>
      <protection locked="0"/>
    </xf>
    <xf numFmtId="0" fontId="19" fillId="2" borderId="0" xfId="13" applyFont="1" applyFill="1" applyProtection="1">
      <alignment vertical="center"/>
    </xf>
    <xf numFmtId="0" fontId="4" fillId="0" borderId="127" xfId="13" applyFont="1" applyBorder="1" applyAlignment="1" applyProtection="1">
      <alignment horizontal="center" vertical="center" shrinkToFit="1"/>
      <protection locked="0"/>
    </xf>
    <xf numFmtId="0" fontId="4" fillId="2" borderId="114" xfId="13" applyFont="1" applyFill="1" applyBorder="1" applyAlignment="1" applyProtection="1">
      <alignment horizontal="center" vertical="center" shrinkToFit="1"/>
      <protection locked="0"/>
    </xf>
    <xf numFmtId="0" fontId="3" fillId="2" borderId="0" xfId="14" applyFont="1" applyFill="1" applyProtection="1">
      <alignment vertical="center"/>
    </xf>
    <xf numFmtId="0" fontId="4" fillId="0" borderId="136" xfId="13" applyFont="1" applyBorder="1" applyAlignment="1" applyProtection="1">
      <alignment horizontal="center" vertical="center" shrinkToFit="1"/>
      <protection locked="0"/>
    </xf>
    <xf numFmtId="0" fontId="4" fillId="2" borderId="0" xfId="13" applyFont="1" applyFill="1" applyBorder="1" applyAlignment="1" applyProtection="1">
      <alignment horizontal="center" vertical="center" shrinkToFit="1"/>
    </xf>
    <xf numFmtId="0" fontId="4" fillId="2" borderId="0" xfId="13" applyFont="1" applyFill="1" applyBorder="1" applyAlignment="1" applyProtection="1">
      <alignment horizontal="left" vertical="center" shrinkToFit="1"/>
    </xf>
    <xf numFmtId="181" fontId="4" fillId="2" borderId="0"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left" vertical="center" shrinkToFit="1"/>
    </xf>
    <xf numFmtId="0" fontId="19" fillId="2" borderId="0" xfId="13" applyFont="1" applyFill="1" applyBorder="1" applyProtection="1">
      <alignment vertical="center"/>
    </xf>
    <xf numFmtId="0" fontId="4" fillId="2" borderId="61" xfId="13" applyFont="1" applyFill="1" applyBorder="1" applyAlignment="1" applyProtection="1">
      <alignment vertical="center"/>
    </xf>
    <xf numFmtId="0" fontId="4" fillId="2" borderId="61" xfId="13" applyFont="1" applyFill="1" applyBorder="1" applyAlignment="1" applyProtection="1">
      <alignment horizontal="center" vertical="center"/>
    </xf>
    <xf numFmtId="0" fontId="4" fillId="2" borderId="9" xfId="13" applyFont="1" applyFill="1" applyBorder="1" applyProtection="1">
      <alignment vertical="center"/>
    </xf>
    <xf numFmtId="0" fontId="4" fillId="2" borderId="30" xfId="13" applyFont="1" applyFill="1" applyBorder="1" applyAlignment="1" applyProtection="1">
      <alignment vertical="center"/>
    </xf>
    <xf numFmtId="0" fontId="4" fillId="2" borderId="2" xfId="13" applyFont="1" applyFill="1" applyBorder="1" applyAlignment="1" applyProtection="1">
      <alignment vertical="center"/>
    </xf>
    <xf numFmtId="0" fontId="4" fillId="2" borderId="0" xfId="13" applyFont="1" applyFill="1" applyBorder="1" applyAlignment="1" applyProtection="1">
      <alignment vertical="center"/>
    </xf>
    <xf numFmtId="0" fontId="4" fillId="2" borderId="46" xfId="13" applyFont="1" applyFill="1" applyBorder="1" applyAlignment="1" applyProtection="1">
      <alignment vertical="center"/>
    </xf>
    <xf numFmtId="0" fontId="4" fillId="2" borderId="0" xfId="13" applyFont="1" applyFill="1" applyAlignment="1" applyProtection="1">
      <alignment vertical="center"/>
    </xf>
    <xf numFmtId="0" fontId="4" fillId="2" borderId="0" xfId="13" applyFont="1" applyFill="1" applyBorder="1" applyAlignment="1" applyProtection="1">
      <alignment horizontal="center" vertical="center"/>
    </xf>
    <xf numFmtId="0" fontId="27" fillId="2" borderId="0" xfId="13" applyFont="1" applyFill="1" applyAlignment="1" applyProtection="1">
      <alignment vertical="center"/>
    </xf>
    <xf numFmtId="0" fontId="27" fillId="2" borderId="0" xfId="13" applyFont="1" applyFill="1" applyBorder="1" applyAlignment="1" applyProtection="1">
      <alignment horizontal="center" vertical="center"/>
    </xf>
    <xf numFmtId="0" fontId="27" fillId="2" borderId="45" xfId="13" applyFont="1" applyFill="1" applyBorder="1" applyAlignment="1" applyProtection="1">
      <alignment vertical="center"/>
    </xf>
    <xf numFmtId="0" fontId="27" fillId="2" borderId="0" xfId="13" applyFont="1" applyFill="1" applyBorder="1" applyAlignment="1" applyProtection="1">
      <alignment vertical="center"/>
    </xf>
    <xf numFmtId="0" fontId="30" fillId="2" borderId="0" xfId="14" applyFont="1" applyFill="1" applyProtection="1">
      <alignment vertical="center"/>
    </xf>
    <xf numFmtId="0" fontId="3" fillId="0" borderId="0" xfId="14">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4"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4" fillId="2" borderId="6" xfId="2" applyNumberFormat="1" applyFont="1" applyFill="1" applyBorder="1">
      <alignment vertical="center"/>
    </xf>
    <xf numFmtId="177" fontId="24" fillId="2" borderId="7" xfId="2" applyNumberFormat="1" applyFont="1" applyFill="1" applyBorder="1">
      <alignment vertical="center"/>
    </xf>
    <xf numFmtId="177" fontId="24" fillId="2" borderId="8" xfId="2" applyNumberFormat="1" applyFont="1" applyFill="1" applyBorder="1">
      <alignment vertical="center"/>
    </xf>
    <xf numFmtId="177" fontId="24" fillId="2" borderId="12" xfId="2" applyNumberFormat="1" applyFont="1" applyFill="1" applyBorder="1" applyAlignment="1">
      <alignment horizontal="center" vertical="center"/>
    </xf>
    <xf numFmtId="177" fontId="12" fillId="2" borderId="178" xfId="2" applyNumberFormat="1" applyFont="1" applyFill="1" applyBorder="1" applyAlignment="1">
      <alignment horizontal="center" vertical="center"/>
    </xf>
    <xf numFmtId="177" fontId="24" fillId="2" borderId="179" xfId="2" applyNumberFormat="1" applyFont="1" applyFill="1" applyBorder="1" applyAlignment="1">
      <alignment horizontal="center" vertical="center"/>
    </xf>
    <xf numFmtId="181" fontId="24" fillId="2" borderId="49" xfId="3" applyNumberFormat="1" applyFont="1" applyFill="1" applyBorder="1" applyAlignment="1">
      <alignment horizontal="right" vertical="center" shrinkToFit="1"/>
    </xf>
    <xf numFmtId="181" fontId="24" fillId="2" borderId="6" xfId="3" applyNumberFormat="1" applyFont="1" applyFill="1" applyBorder="1" applyAlignment="1">
      <alignment horizontal="right" vertical="center" shrinkToFit="1"/>
    </xf>
    <xf numFmtId="179" fontId="24" fillId="2" borderId="180" xfId="3" applyNumberFormat="1" applyFont="1" applyFill="1" applyBorder="1" applyAlignment="1">
      <alignment horizontal="right" vertical="center" shrinkToFit="1"/>
    </xf>
    <xf numFmtId="181" fontId="24" fillId="2" borderId="12" xfId="3" applyNumberFormat="1" applyFont="1" applyFill="1" applyBorder="1" applyAlignment="1">
      <alignment horizontal="right" vertical="center" shrinkToFit="1"/>
    </xf>
    <xf numFmtId="181" fontId="24" fillId="2" borderId="10" xfId="3" applyNumberFormat="1" applyFont="1" applyFill="1" applyBorder="1" applyAlignment="1">
      <alignment horizontal="right" vertical="center" shrinkToFit="1"/>
    </xf>
    <xf numFmtId="179" fontId="24" fillId="2" borderId="179" xfId="3" applyNumberFormat="1" applyFont="1" applyFill="1" applyBorder="1" applyAlignment="1">
      <alignment horizontal="right" vertical="center" shrinkToFit="1"/>
    </xf>
    <xf numFmtId="176" fontId="24" fillId="0" borderId="0" xfId="2" applyNumberFormat="1" applyFont="1" applyFill="1" applyBorder="1">
      <alignment vertical="center"/>
    </xf>
    <xf numFmtId="177" fontId="24" fillId="0" borderId="10" xfId="2" applyNumberFormat="1" applyFont="1" applyFill="1" applyBorder="1">
      <alignment vertical="center"/>
    </xf>
    <xf numFmtId="177" fontId="24" fillId="0" borderId="9" xfId="2" applyNumberFormat="1" applyFont="1" applyFill="1" applyBorder="1">
      <alignment vertical="center"/>
    </xf>
    <xf numFmtId="177" fontId="24" fillId="0" borderId="11" xfId="2" applyNumberFormat="1" applyFont="1" applyFill="1" applyBorder="1">
      <alignment vertical="center"/>
    </xf>
    <xf numFmtId="177" fontId="24" fillId="0" borderId="12" xfId="2" applyNumberFormat="1" applyFont="1" applyFill="1" applyBorder="1" applyAlignment="1">
      <alignment horizontal="center" vertical="center"/>
    </xf>
    <xf numFmtId="177" fontId="24" fillId="0" borderId="178" xfId="2" applyNumberFormat="1" applyFont="1" applyFill="1" applyBorder="1" applyAlignment="1">
      <alignment horizontal="center" vertical="center"/>
    </xf>
    <xf numFmtId="177" fontId="24" fillId="0" borderId="179" xfId="2" applyNumberFormat="1" applyFont="1" applyFill="1" applyBorder="1" applyAlignment="1">
      <alignment horizontal="center" vertical="center"/>
    </xf>
    <xf numFmtId="177" fontId="24" fillId="0" borderId="0" xfId="2" applyNumberFormat="1" applyFont="1" applyFill="1" applyBorder="1" applyAlignment="1">
      <alignment horizontal="center" vertical="center"/>
    </xf>
    <xf numFmtId="177" fontId="24" fillId="0" borderId="4" xfId="2" applyNumberFormat="1" applyFont="1" applyFill="1" applyBorder="1">
      <alignment vertical="center"/>
    </xf>
    <xf numFmtId="191" fontId="31" fillId="0" borderId="12" xfId="2" applyNumberFormat="1" applyFont="1" applyFill="1" applyBorder="1" applyAlignment="1">
      <alignment horizontal="right" vertical="center" shrinkToFit="1"/>
    </xf>
    <xf numFmtId="191" fontId="31" fillId="0" borderId="178" xfId="2" applyNumberFormat="1" applyFont="1" applyFill="1" applyBorder="1" applyAlignment="1">
      <alignment horizontal="right" vertical="center" shrinkToFit="1"/>
    </xf>
    <xf numFmtId="191" fontId="24" fillId="0" borderId="179" xfId="2" applyNumberFormat="1" applyFont="1" applyFill="1" applyBorder="1" applyAlignment="1">
      <alignment horizontal="right" vertical="center" shrinkToFit="1"/>
    </xf>
    <xf numFmtId="177" fontId="24" fillId="0" borderId="5" xfId="2" applyNumberFormat="1" applyFont="1" applyFill="1" applyBorder="1">
      <alignment vertical="center"/>
    </xf>
    <xf numFmtId="177" fontId="24" fillId="0" borderId="0" xfId="2" applyNumberFormat="1" applyFont="1" applyFill="1">
      <alignment vertical="center"/>
    </xf>
    <xf numFmtId="179" fontId="31" fillId="0" borderId="12" xfId="2" applyNumberFormat="1" applyFont="1" applyFill="1" applyBorder="1" applyAlignment="1">
      <alignment horizontal="right" vertical="center" shrinkToFit="1"/>
    </xf>
    <xf numFmtId="179" fontId="31" fillId="0" borderId="178" xfId="2" applyNumberFormat="1" applyFont="1" applyFill="1" applyBorder="1" applyAlignment="1">
      <alignment horizontal="right" vertical="center" shrinkToFit="1"/>
    </xf>
    <xf numFmtId="179" fontId="24" fillId="0" borderId="179" xfId="2" applyNumberFormat="1" applyFont="1" applyFill="1" applyBorder="1" applyAlignment="1">
      <alignment horizontal="right" vertical="center" shrinkToFit="1"/>
    </xf>
    <xf numFmtId="177" fontId="24" fillId="0" borderId="6" xfId="2" applyNumberFormat="1" applyFont="1" applyFill="1" applyBorder="1">
      <alignment vertical="center"/>
    </xf>
    <xf numFmtId="177" fontId="24" fillId="0" borderId="7" xfId="2" applyNumberFormat="1" applyFont="1" applyFill="1" applyBorder="1">
      <alignment vertical="center"/>
    </xf>
    <xf numFmtId="176" fontId="24" fillId="0" borderId="7" xfId="2" applyNumberFormat="1" applyFont="1" applyFill="1" applyBorder="1">
      <alignment vertical="center"/>
    </xf>
    <xf numFmtId="177" fontId="24" fillId="0" borderId="8" xfId="2" applyNumberFormat="1" applyFont="1" applyFill="1" applyBorder="1">
      <alignment vertical="center"/>
    </xf>
    <xf numFmtId="0" fontId="24"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4" fillId="2" borderId="12" xfId="2" applyNumberFormat="1" applyFont="1" applyFill="1" applyBorder="1" applyAlignment="1">
      <alignment horizontal="right" vertical="center" shrinkToFit="1"/>
    </xf>
    <xf numFmtId="181" fontId="24" fillId="2" borderId="178" xfId="2" applyNumberFormat="1" applyFont="1" applyFill="1" applyBorder="1" applyAlignment="1">
      <alignment horizontal="right" vertical="center" shrinkToFit="1"/>
    </xf>
    <xf numFmtId="179" fontId="24" fillId="2" borderId="179" xfId="2" applyNumberFormat="1" applyFont="1" applyFill="1" applyBorder="1" applyAlignment="1">
      <alignment horizontal="right" vertical="center" shrinkToFit="1"/>
    </xf>
    <xf numFmtId="181" fontId="24" fillId="0" borderId="12" xfId="2" applyNumberFormat="1" applyFont="1" applyFill="1" applyBorder="1" applyAlignment="1">
      <alignment horizontal="right" vertical="center" shrinkToFit="1"/>
    </xf>
    <xf numFmtId="181" fontId="24" fillId="0" borderId="178" xfId="2" applyNumberFormat="1" applyFont="1" applyFill="1" applyBorder="1" applyAlignment="1">
      <alignment horizontal="right" vertical="center" shrinkToFit="1"/>
    </xf>
    <xf numFmtId="0" fontId="24" fillId="0" borderId="0" xfId="2" applyFont="1" applyFill="1" applyBorder="1" applyAlignment="1"/>
    <xf numFmtId="0" fontId="3" fillId="0" borderId="0" xfId="2" applyFont="1" applyFill="1" applyBorder="1" applyAlignment="1"/>
    <xf numFmtId="176" fontId="24"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4" fillId="0" borderId="7" xfId="3" applyNumberFormat="1" applyFont="1" applyFill="1" applyBorder="1">
      <alignment vertical="center"/>
    </xf>
    <xf numFmtId="177" fontId="31" fillId="0" borderId="1" xfId="4" applyNumberFormat="1" applyFont="1" applyBorder="1" applyAlignment="1">
      <alignment vertical="center"/>
    </xf>
    <xf numFmtId="177" fontId="31" fillId="0" borderId="3" xfId="4" applyNumberFormat="1" applyFont="1" applyBorder="1" applyAlignment="1">
      <alignment vertical="center"/>
    </xf>
    <xf numFmtId="177" fontId="31" fillId="0" borderId="6" xfId="4" applyNumberFormat="1" applyFont="1" applyBorder="1" applyAlignment="1">
      <alignment vertical="center"/>
    </xf>
    <xf numFmtId="177" fontId="31" fillId="0" borderId="8" xfId="4" applyNumberFormat="1" applyFont="1" applyBorder="1" applyAlignment="1">
      <alignment vertical="center"/>
    </xf>
    <xf numFmtId="177" fontId="31" fillId="0" borderId="1" xfId="4" applyNumberFormat="1" applyFont="1" applyBorder="1" applyAlignment="1">
      <alignment horizontal="center" vertical="center"/>
    </xf>
    <xf numFmtId="177" fontId="31" fillId="0" borderId="179" xfId="4" applyNumberFormat="1" applyFont="1" applyBorder="1" applyAlignment="1">
      <alignment horizontal="center" vertical="center" wrapText="1"/>
    </xf>
    <xf numFmtId="177" fontId="16" fillId="0" borderId="181" xfId="4" applyNumberFormat="1" applyFont="1" applyBorder="1" applyAlignment="1">
      <alignment horizontal="center" vertical="center"/>
    </xf>
    <xf numFmtId="177" fontId="31" fillId="0" borderId="7" xfId="4" applyNumberFormat="1" applyFont="1" applyBorder="1" applyAlignment="1">
      <alignment horizontal="center" vertical="center" wrapText="1"/>
    </xf>
    <xf numFmtId="177" fontId="31" fillId="0" borderId="12" xfId="4" applyNumberFormat="1" applyFont="1" applyBorder="1" applyAlignment="1">
      <alignment horizontal="center" vertical="center"/>
    </xf>
    <xf numFmtId="181" fontId="31" fillId="0" borderId="52" xfId="5" applyNumberFormat="1" applyFont="1" applyFill="1" applyBorder="1" applyAlignment="1">
      <alignment horizontal="right" vertical="center" shrinkToFit="1"/>
    </xf>
    <xf numFmtId="181" fontId="31" fillId="0" borderId="1" xfId="5" applyNumberFormat="1" applyFont="1" applyFill="1" applyBorder="1" applyAlignment="1">
      <alignment horizontal="right" vertical="center" shrinkToFit="1"/>
    </xf>
    <xf numFmtId="179" fontId="31" fillId="0" borderId="182" xfId="5" applyNumberFormat="1" applyFont="1" applyFill="1" applyBorder="1" applyAlignment="1">
      <alignment horizontal="right" vertical="center" shrinkToFit="1"/>
    </xf>
    <xf numFmtId="181" fontId="31" fillId="0" borderId="181" xfId="5" applyNumberFormat="1" applyFont="1" applyFill="1" applyBorder="1" applyAlignment="1">
      <alignment horizontal="right" vertical="center" shrinkToFit="1"/>
    </xf>
    <xf numFmtId="179" fontId="31" fillId="0" borderId="183" xfId="5" applyNumberFormat="1" applyFont="1" applyFill="1" applyBorder="1" applyAlignment="1">
      <alignment horizontal="right" vertical="center" shrinkToFit="1"/>
    </xf>
    <xf numFmtId="179" fontId="31" fillId="0" borderId="52" xfId="5" applyNumberFormat="1" applyFont="1" applyBorder="1" applyAlignment="1">
      <alignment horizontal="right" vertical="center" shrinkToFit="1"/>
    </xf>
    <xf numFmtId="177" fontId="31" fillId="0" borderId="6" xfId="4" applyNumberFormat="1" applyFont="1" applyBorder="1" applyAlignment="1">
      <alignment horizontal="center" vertical="center"/>
    </xf>
    <xf numFmtId="177" fontId="31" fillId="0" borderId="184" xfId="4" applyNumberFormat="1" applyFont="1" applyBorder="1" applyAlignment="1">
      <alignment horizontal="center" vertical="center"/>
    </xf>
    <xf numFmtId="181" fontId="31" fillId="0" borderId="185" xfId="5" applyNumberFormat="1" applyFont="1" applyFill="1" applyBorder="1" applyAlignment="1">
      <alignment horizontal="right" vertical="center" shrinkToFit="1"/>
    </xf>
    <xf numFmtId="181" fontId="31" fillId="0" borderId="186" xfId="5" applyNumberFormat="1" applyFont="1" applyFill="1" applyBorder="1" applyAlignment="1">
      <alignment horizontal="right" vertical="center" shrinkToFit="1"/>
    </xf>
    <xf numFmtId="179" fontId="31" fillId="0" borderId="184" xfId="5" applyNumberFormat="1" applyFont="1" applyFill="1" applyBorder="1" applyAlignment="1">
      <alignment horizontal="right" vertical="center" shrinkToFit="1"/>
    </xf>
    <xf numFmtId="181" fontId="31" fillId="0" borderId="187" xfId="5" applyNumberFormat="1" applyFont="1" applyFill="1" applyBorder="1" applyAlignment="1">
      <alignment horizontal="right" vertical="center" shrinkToFit="1"/>
    </xf>
    <xf numFmtId="179" fontId="31" fillId="0" borderId="188" xfId="5" applyNumberFormat="1" applyFont="1" applyFill="1" applyBorder="1" applyAlignment="1">
      <alignment horizontal="right" vertical="center" shrinkToFit="1"/>
    </xf>
    <xf numFmtId="179" fontId="31" fillId="0" borderId="185" xfId="5" applyNumberFormat="1" applyFont="1" applyBorder="1" applyAlignment="1">
      <alignment horizontal="right" vertical="center" shrinkToFit="1"/>
    </xf>
    <xf numFmtId="177" fontId="31" fillId="0" borderId="3" xfId="4" applyNumberFormat="1" applyFont="1" applyBorder="1" applyAlignment="1">
      <alignment horizontal="center" vertical="center"/>
    </xf>
    <xf numFmtId="181" fontId="31" fillId="0" borderId="52" xfId="5" applyNumberFormat="1" applyFont="1" applyBorder="1" applyAlignment="1">
      <alignment horizontal="right" vertical="center" shrinkToFit="1"/>
    </xf>
    <xf numFmtId="181" fontId="31" fillId="0" borderId="1" xfId="5" applyNumberFormat="1" applyFont="1" applyBorder="1" applyAlignment="1">
      <alignment horizontal="right" vertical="center" shrinkToFit="1"/>
    </xf>
    <xf numFmtId="179" fontId="31" fillId="0" borderId="182" xfId="5" applyNumberFormat="1" applyFont="1" applyBorder="1" applyAlignment="1">
      <alignment horizontal="right" vertical="center" shrinkToFit="1"/>
    </xf>
    <xf numFmtId="181" fontId="31" fillId="0" borderId="181" xfId="5" applyNumberFormat="1" applyFont="1" applyBorder="1" applyAlignment="1">
      <alignment horizontal="right" vertical="center" shrinkToFit="1"/>
    </xf>
    <xf numFmtId="179" fontId="31"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4" fillId="0" borderId="0" xfId="17" applyFont="1">
      <alignment vertical="center"/>
    </xf>
    <xf numFmtId="0" fontId="9" fillId="0" borderId="0" xfId="17" applyFont="1" applyAlignment="1">
      <alignment horizontal="right" vertical="center"/>
    </xf>
    <xf numFmtId="0" fontId="8" fillId="7" borderId="14" xfId="17" applyFont="1" applyFill="1" applyBorder="1" applyAlignment="1"/>
    <xf numFmtId="0" fontId="8" fillId="7" borderId="15" xfId="17" applyFont="1" applyFill="1" applyBorder="1" applyAlignment="1">
      <alignment horizontal="right" vertical="top"/>
    </xf>
    <xf numFmtId="0" fontId="8" fillId="7" borderId="16" xfId="17" applyFont="1" applyFill="1" applyBorder="1" applyAlignment="1">
      <alignment horizontal="right" vertical="top"/>
    </xf>
    <xf numFmtId="0" fontId="8" fillId="7" borderId="37" xfId="17" applyFont="1" applyFill="1" applyBorder="1" applyAlignment="1">
      <alignment horizontal="center" vertical="center"/>
    </xf>
    <xf numFmtId="0" fontId="8" fillId="7" borderId="18" xfId="17" applyFont="1" applyFill="1" applyBorder="1" applyAlignment="1">
      <alignment horizontal="center" vertical="center"/>
    </xf>
    <xf numFmtId="0" fontId="8" fillId="7" borderId="71" xfId="17" applyFont="1" applyFill="1" applyBorder="1" applyAlignment="1">
      <alignment horizontal="center" vertical="center"/>
    </xf>
    <xf numFmtId="0" fontId="8" fillId="0" borderId="45" xfId="17" applyFont="1" applyFill="1" applyBorder="1" applyAlignment="1">
      <alignment horizontal="center" vertical="center" wrapText="1"/>
    </xf>
    <xf numFmtId="183" fontId="8" fillId="0" borderId="37" xfId="17" applyNumberFormat="1" applyFont="1" applyFill="1" applyBorder="1" applyAlignment="1" applyProtection="1">
      <alignment horizontal="right" vertical="center" shrinkToFit="1"/>
    </xf>
    <xf numFmtId="183" fontId="8" fillId="0" borderId="18" xfId="17" applyNumberFormat="1" applyFont="1" applyFill="1" applyBorder="1" applyAlignment="1" applyProtection="1">
      <alignment horizontal="right" vertical="center" shrinkToFit="1"/>
    </xf>
    <xf numFmtId="183" fontId="8" fillId="0" borderId="19" xfId="17" applyNumberFormat="1" applyFont="1" applyFill="1" applyBorder="1" applyAlignment="1" applyProtection="1">
      <alignment horizontal="right" vertical="center" shrinkToFit="1"/>
    </xf>
    <xf numFmtId="0" fontId="8" fillId="0" borderId="30" xfId="17" applyFont="1" applyFill="1" applyBorder="1" applyAlignment="1">
      <alignment horizontal="center" vertical="center" wrapText="1"/>
    </xf>
    <xf numFmtId="183" fontId="8" fillId="0" borderId="51" xfId="17" applyNumberFormat="1" applyFont="1" applyFill="1" applyBorder="1" applyAlignment="1" applyProtection="1">
      <alignment horizontal="right" vertical="center" shrinkToFit="1"/>
    </xf>
    <xf numFmtId="183" fontId="8" fillId="0" borderId="52" xfId="17" applyNumberFormat="1" applyFont="1" applyFill="1" applyBorder="1" applyAlignment="1" applyProtection="1">
      <alignment horizontal="right" vertical="center" shrinkToFit="1"/>
    </xf>
    <xf numFmtId="183" fontId="8" fillId="0" borderId="53" xfId="17" applyNumberFormat="1" applyFont="1" applyFill="1" applyBorder="1" applyAlignment="1" applyProtection="1">
      <alignment horizontal="right" vertical="center" shrinkToFit="1"/>
    </xf>
    <xf numFmtId="0" fontId="8" fillId="0" borderId="31" xfId="17" applyFont="1" applyFill="1" applyBorder="1" applyAlignment="1">
      <alignment horizontal="center" vertical="center"/>
    </xf>
    <xf numFmtId="183" fontId="8" fillId="0" borderId="34" xfId="17" applyNumberFormat="1" applyFont="1" applyFill="1" applyBorder="1" applyAlignment="1" applyProtection="1">
      <alignment horizontal="right" vertical="center" shrinkToFit="1"/>
    </xf>
    <xf numFmtId="183" fontId="8" fillId="0" borderId="35" xfId="17" applyNumberFormat="1" applyFont="1" applyFill="1" applyBorder="1" applyAlignment="1" applyProtection="1">
      <alignment horizontal="right" vertical="center" shrinkToFit="1"/>
    </xf>
    <xf numFmtId="183" fontId="8" fillId="0" borderId="36" xfId="17" applyNumberFormat="1" applyFont="1" applyFill="1" applyBorder="1" applyAlignment="1" applyProtection="1">
      <alignment horizontal="right" vertical="center" shrinkToFit="1"/>
    </xf>
    <xf numFmtId="0" fontId="24" fillId="0" borderId="0" xfId="18" applyFont="1">
      <alignment vertical="center"/>
    </xf>
    <xf numFmtId="0" fontId="3" fillId="0" borderId="0" xfId="18">
      <alignment vertical="center"/>
    </xf>
    <xf numFmtId="0" fontId="9" fillId="0" borderId="0" xfId="18" applyFont="1" applyAlignment="1">
      <alignment horizontal="center" vertical="center"/>
    </xf>
    <xf numFmtId="0" fontId="10" fillId="7" borderId="14" xfId="18" applyFont="1" applyFill="1" applyBorder="1" applyAlignment="1"/>
    <xf numFmtId="0" fontId="10" fillId="7" borderId="15" xfId="18" applyFont="1" applyFill="1" applyBorder="1" applyAlignment="1"/>
    <xf numFmtId="0" fontId="10" fillId="7" borderId="15" xfId="18" applyFont="1" applyFill="1" applyBorder="1" applyAlignment="1">
      <alignment horizontal="right" vertical="center"/>
    </xf>
    <xf numFmtId="0" fontId="10" fillId="7" borderId="16" xfId="18" applyFont="1" applyFill="1" applyBorder="1" applyAlignment="1">
      <alignment horizontal="right" vertical="top"/>
    </xf>
    <xf numFmtId="0" fontId="10" fillId="7" borderId="17" xfId="18" applyFont="1" applyFill="1" applyBorder="1" applyAlignment="1">
      <alignment horizontal="center" vertical="center"/>
    </xf>
    <xf numFmtId="0" fontId="10" fillId="7" borderId="18" xfId="18" applyFont="1" applyFill="1" applyBorder="1" applyAlignment="1">
      <alignment horizontal="center" vertical="center"/>
    </xf>
    <xf numFmtId="0" fontId="10" fillId="7" borderId="71" xfId="18" applyFont="1" applyFill="1" applyBorder="1" applyAlignment="1">
      <alignment horizontal="center" vertical="center"/>
    </xf>
    <xf numFmtId="0" fontId="10" fillId="0" borderId="6" xfId="18" applyFont="1" applyFill="1" applyBorder="1" applyAlignment="1">
      <alignment vertical="center" wrapText="1"/>
    </xf>
    <xf numFmtId="181" fontId="10" fillId="0" borderId="23" xfId="18" applyNumberFormat="1" applyFont="1" applyFill="1" applyBorder="1" applyAlignment="1" applyProtection="1">
      <alignment horizontal="right" vertical="center" shrinkToFit="1"/>
    </xf>
    <xf numFmtId="181" fontId="10" fillId="0" borderId="24" xfId="18" applyNumberFormat="1" applyFont="1" applyFill="1" applyBorder="1" applyAlignment="1" applyProtection="1">
      <alignment horizontal="right" vertical="center" shrinkToFit="1"/>
    </xf>
    <xf numFmtId="181" fontId="10" fillId="0" borderId="25" xfId="18" applyNumberFormat="1" applyFont="1" applyFill="1" applyBorder="1" applyAlignment="1" applyProtection="1">
      <alignment horizontal="right" vertical="center" shrinkToFit="1"/>
    </xf>
    <xf numFmtId="0" fontId="10" fillId="0" borderId="10" xfId="18" applyFont="1" applyFill="1" applyBorder="1" applyAlignment="1">
      <alignment vertical="center"/>
    </xf>
    <xf numFmtId="181" fontId="10" fillId="0" borderId="28" xfId="18" applyNumberFormat="1" applyFont="1" applyFill="1" applyBorder="1" applyAlignment="1" applyProtection="1">
      <alignment horizontal="right" vertical="center" shrinkToFit="1"/>
    </xf>
    <xf numFmtId="181" fontId="10" fillId="0" borderId="12" xfId="18" applyNumberFormat="1" applyFont="1" applyFill="1" applyBorder="1" applyAlignment="1" applyProtection="1">
      <alignment horizontal="right" vertical="center" shrinkToFit="1"/>
    </xf>
    <xf numFmtId="181" fontId="10" fillId="0" borderId="29" xfId="18" applyNumberFormat="1" applyFont="1" applyFill="1" applyBorder="1" applyAlignment="1" applyProtection="1">
      <alignment horizontal="right" vertical="center" shrinkToFit="1"/>
    </xf>
    <xf numFmtId="0" fontId="10" fillId="0" borderId="1" xfId="18" applyFont="1" applyFill="1" applyBorder="1" applyAlignment="1">
      <alignment vertical="center"/>
    </xf>
    <xf numFmtId="0" fontId="10" fillId="0" borderId="66" xfId="18" applyFont="1" applyFill="1" applyBorder="1" applyAlignment="1">
      <alignment vertical="center"/>
    </xf>
    <xf numFmtId="181" fontId="10" fillId="0" borderId="34" xfId="18" applyNumberFormat="1" applyFont="1" applyFill="1" applyBorder="1" applyAlignment="1" applyProtection="1">
      <alignment horizontal="right" vertical="center" shrinkToFit="1"/>
    </xf>
    <xf numFmtId="181" fontId="10" fillId="0" borderId="35" xfId="18" applyNumberFormat="1" applyFont="1" applyFill="1" applyBorder="1" applyAlignment="1" applyProtection="1">
      <alignment horizontal="right" vertical="center" shrinkToFit="1"/>
    </xf>
    <xf numFmtId="181" fontId="10" fillId="0" borderId="36" xfId="18" applyNumberFormat="1" applyFont="1" applyFill="1" applyBorder="1" applyAlignment="1" applyProtection="1">
      <alignment horizontal="right" vertical="center" shrinkToFit="1"/>
    </xf>
    <xf numFmtId="0" fontId="10"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2" fillId="8" borderId="14" xfId="18" applyFont="1" applyFill="1" applyBorder="1" applyAlignment="1"/>
    <xf numFmtId="0" fontId="32" fillId="8" borderId="15" xfId="18" applyFont="1" applyFill="1" applyBorder="1" applyAlignment="1"/>
    <xf numFmtId="0" fontId="32" fillId="8" borderId="15" xfId="18" applyFont="1" applyFill="1" applyBorder="1" applyAlignment="1">
      <alignment horizontal="right" vertical="center"/>
    </xf>
    <xf numFmtId="0" fontId="32" fillId="8" borderId="16" xfId="18" applyFont="1" applyFill="1" applyBorder="1" applyAlignment="1">
      <alignment horizontal="right" vertical="top"/>
    </xf>
    <xf numFmtId="0" fontId="32" fillId="8" borderId="17" xfId="18" applyFont="1" applyFill="1" applyBorder="1" applyAlignment="1">
      <alignment horizontal="center" vertical="center"/>
    </xf>
    <xf numFmtId="0" fontId="32" fillId="8" borderId="18" xfId="18" applyFont="1" applyFill="1" applyBorder="1" applyAlignment="1">
      <alignment horizontal="center" vertical="center"/>
    </xf>
    <xf numFmtId="0" fontId="32" fillId="8" borderId="71" xfId="18" applyFont="1" applyFill="1" applyBorder="1" applyAlignment="1">
      <alignment horizontal="center" vertical="center"/>
    </xf>
    <xf numFmtId="181" fontId="32" fillId="0" borderId="23" xfId="18" applyNumberFormat="1" applyFont="1" applyBorder="1" applyAlignment="1" applyProtection="1">
      <alignment horizontal="right" vertical="center" shrinkToFit="1"/>
      <protection locked="0"/>
    </xf>
    <xf numFmtId="181" fontId="32" fillId="0" borderId="24" xfId="18" applyNumberFormat="1" applyFont="1" applyBorder="1" applyAlignment="1" applyProtection="1">
      <alignment horizontal="right" vertical="center" shrinkToFit="1"/>
      <protection locked="0"/>
    </xf>
    <xf numFmtId="181" fontId="32" fillId="0" borderId="25" xfId="18" applyNumberFormat="1" applyFont="1" applyBorder="1" applyAlignment="1" applyProtection="1">
      <alignment horizontal="right" vertical="center" shrinkToFit="1"/>
      <protection locked="0"/>
    </xf>
    <xf numFmtId="181" fontId="32" fillId="0" borderId="34" xfId="18" applyNumberFormat="1" applyFont="1" applyBorder="1" applyAlignment="1" applyProtection="1">
      <alignment horizontal="right" vertical="center" shrinkToFit="1"/>
      <protection locked="0"/>
    </xf>
    <xf numFmtId="181" fontId="32" fillId="0" borderId="35" xfId="18" applyNumberFormat="1" applyFont="1" applyBorder="1" applyAlignment="1" applyProtection="1">
      <alignment horizontal="right" vertical="center" shrinkToFit="1"/>
      <protection locked="0"/>
    </xf>
    <xf numFmtId="181" fontId="32" fillId="0" borderId="36"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2"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9" fillId="0" borderId="0" xfId="19" applyFont="1" applyAlignment="1">
      <alignment horizontal="center" vertical="center"/>
    </xf>
    <xf numFmtId="0" fontId="10" fillId="7" borderId="14" xfId="19" applyFont="1" applyFill="1" applyBorder="1" applyAlignment="1"/>
    <xf numFmtId="0" fontId="10" fillId="7" borderId="15" xfId="19" applyFont="1" applyFill="1" applyBorder="1" applyAlignment="1"/>
    <xf numFmtId="0" fontId="10" fillId="7" borderId="15" xfId="19" applyFont="1" applyFill="1" applyBorder="1" applyAlignment="1">
      <alignment horizontal="right" vertical="center"/>
    </xf>
    <xf numFmtId="0" fontId="10" fillId="7" borderId="16" xfId="19" applyFont="1" applyFill="1" applyBorder="1" applyAlignment="1">
      <alignment horizontal="right" vertical="top"/>
    </xf>
    <xf numFmtId="0" fontId="10" fillId="7" borderId="17" xfId="19" applyFont="1" applyFill="1" applyBorder="1" applyAlignment="1">
      <alignment horizontal="center" vertical="center"/>
    </xf>
    <xf numFmtId="0" fontId="10" fillId="7" borderId="18" xfId="19" applyFont="1" applyFill="1" applyBorder="1" applyAlignment="1">
      <alignment horizontal="center" vertical="center"/>
    </xf>
    <xf numFmtId="0" fontId="10" fillId="7" borderId="19" xfId="19" applyFont="1" applyFill="1" applyBorder="1" applyAlignment="1">
      <alignment horizontal="center" vertical="center"/>
    </xf>
    <xf numFmtId="0" fontId="10" fillId="0" borderId="6" xfId="19" applyFont="1" applyFill="1" applyBorder="1" applyAlignment="1">
      <alignment vertical="center" wrapText="1"/>
    </xf>
    <xf numFmtId="181" fontId="10" fillId="0" borderId="23" xfId="19" applyNumberFormat="1" applyFont="1" applyFill="1" applyBorder="1" applyAlignment="1" applyProtection="1">
      <alignment horizontal="right" vertical="center" shrinkToFit="1"/>
    </xf>
    <xf numFmtId="181" fontId="10" fillId="0" borderId="24" xfId="19" applyNumberFormat="1" applyFont="1" applyFill="1" applyBorder="1" applyAlignment="1" applyProtection="1">
      <alignment horizontal="right" vertical="center" shrinkToFit="1"/>
    </xf>
    <xf numFmtId="181" fontId="10" fillId="0" borderId="25" xfId="19" applyNumberFormat="1" applyFont="1" applyFill="1" applyBorder="1" applyAlignment="1" applyProtection="1">
      <alignment horizontal="right" vertical="center" shrinkToFit="1"/>
    </xf>
    <xf numFmtId="0" fontId="10" fillId="0" borderId="10" xfId="19" applyFont="1" applyFill="1" applyBorder="1" applyAlignment="1">
      <alignment vertical="center"/>
    </xf>
    <xf numFmtId="181" fontId="10" fillId="0" borderId="28" xfId="19" applyNumberFormat="1" applyFont="1" applyFill="1" applyBorder="1" applyAlignment="1" applyProtection="1">
      <alignment horizontal="right" vertical="center" shrinkToFit="1"/>
    </xf>
    <xf numFmtId="181" fontId="10" fillId="0" borderId="12" xfId="19" applyNumberFormat="1" applyFont="1" applyFill="1" applyBorder="1" applyAlignment="1" applyProtection="1">
      <alignment horizontal="right" vertical="center" shrinkToFit="1"/>
    </xf>
    <xf numFmtId="181" fontId="10" fillId="0" borderId="29" xfId="19" applyNumberFormat="1" applyFont="1" applyFill="1" applyBorder="1" applyAlignment="1" applyProtection="1">
      <alignment horizontal="right" vertical="center" shrinkToFit="1"/>
    </xf>
    <xf numFmtId="0" fontId="10" fillId="0" borderId="1" xfId="19" applyFont="1" applyFill="1" applyBorder="1" applyAlignment="1">
      <alignment vertical="center"/>
    </xf>
    <xf numFmtId="0" fontId="10" fillId="0" borderId="49" xfId="19" applyFont="1" applyFill="1" applyBorder="1" applyAlignment="1">
      <alignment vertical="center"/>
    </xf>
    <xf numFmtId="0" fontId="10" fillId="0" borderId="10" xfId="19" applyFont="1" applyFill="1" applyBorder="1" applyAlignment="1">
      <alignment vertical="center" wrapText="1"/>
    </xf>
    <xf numFmtId="0" fontId="10" fillId="0" borderId="66" xfId="19" applyFont="1" applyFill="1" applyBorder="1" applyAlignment="1">
      <alignment vertical="center"/>
    </xf>
    <xf numFmtId="181" fontId="10" fillId="0" borderId="34" xfId="19" applyNumberFormat="1" applyFont="1" applyFill="1" applyBorder="1" applyAlignment="1" applyProtection="1">
      <alignment horizontal="right" vertical="center" shrinkToFit="1"/>
    </xf>
    <xf numFmtId="181" fontId="10" fillId="0" borderId="35" xfId="19" applyNumberFormat="1" applyFont="1" applyFill="1" applyBorder="1" applyAlignment="1" applyProtection="1">
      <alignment horizontal="right" vertical="center" shrinkToFit="1"/>
    </xf>
    <xf numFmtId="181" fontId="10" fillId="0" borderId="36" xfId="19" applyNumberFormat="1" applyFont="1" applyFill="1" applyBorder="1" applyAlignment="1" applyProtection="1">
      <alignment horizontal="right" vertical="center" shrinkToFit="1"/>
    </xf>
    <xf numFmtId="0" fontId="10" fillId="0" borderId="0" xfId="19" applyFont="1" applyFill="1" applyBorder="1" applyAlignment="1"/>
    <xf numFmtId="0" fontId="10" fillId="0" borderId="0" xfId="19" applyFont="1" applyFill="1" applyBorder="1" applyAlignment="1">
      <alignment vertical="center"/>
    </xf>
    <xf numFmtId="0" fontId="10" fillId="0" borderId="0" xfId="19" applyFont="1" applyFill="1" applyBorder="1" applyAlignment="1">
      <alignment horizontal="left" vertical="center"/>
    </xf>
    <xf numFmtId="181" fontId="10" fillId="0" borderId="0" xfId="19" applyNumberFormat="1" applyFont="1" applyFill="1" applyBorder="1" applyAlignment="1" applyProtection="1">
      <alignment horizontal="right" vertical="center"/>
    </xf>
    <xf numFmtId="0" fontId="9" fillId="0" borderId="0" xfId="17" applyFont="1" applyAlignment="1">
      <alignment horizontal="right"/>
    </xf>
    <xf numFmtId="0" fontId="28" fillId="7" borderId="14" xfId="17" applyFont="1" applyFill="1" applyBorder="1" applyAlignment="1"/>
    <xf numFmtId="0" fontId="28" fillId="7" borderId="15" xfId="17" applyFont="1" applyFill="1" applyBorder="1" applyAlignment="1">
      <alignment horizontal="right" vertical="top"/>
    </xf>
    <xf numFmtId="0" fontId="28" fillId="7" borderId="16" xfId="17" applyFont="1" applyFill="1" applyBorder="1" applyAlignment="1">
      <alignment horizontal="right" vertical="top"/>
    </xf>
    <xf numFmtId="0" fontId="36" fillId="8" borderId="18" xfId="20" applyFont="1" applyFill="1" applyBorder="1" applyAlignment="1">
      <alignment horizontal="center" vertical="center"/>
    </xf>
    <xf numFmtId="0" fontId="36" fillId="8" borderId="71" xfId="20" applyFont="1" applyFill="1" applyBorder="1" applyAlignment="1">
      <alignment horizontal="center" vertical="center"/>
    </xf>
    <xf numFmtId="0" fontId="28" fillId="0" borderId="45" xfId="17" applyFont="1" applyFill="1" applyBorder="1" applyAlignment="1">
      <alignment horizontal="center" vertical="center" wrapText="1"/>
    </xf>
    <xf numFmtId="181" fontId="28" fillId="0" borderId="18" xfId="20" applyNumberFormat="1" applyFont="1" applyFill="1" applyBorder="1" applyAlignment="1" applyProtection="1">
      <alignment horizontal="right" vertical="center" shrinkToFit="1"/>
    </xf>
    <xf numFmtId="181" fontId="28" fillId="0" borderId="19" xfId="20" applyNumberFormat="1" applyFont="1" applyFill="1" applyBorder="1" applyAlignment="1" applyProtection="1">
      <alignment horizontal="right" vertical="center" shrinkToFit="1"/>
    </xf>
    <xf numFmtId="0" fontId="28" fillId="0" borderId="30" xfId="17" applyFont="1" applyFill="1" applyBorder="1" applyAlignment="1">
      <alignment horizontal="center" vertical="center" wrapText="1"/>
    </xf>
    <xf numFmtId="181" fontId="28" fillId="0" borderId="52" xfId="20" applyNumberFormat="1" applyFont="1" applyFill="1" applyBorder="1" applyAlignment="1" applyProtection="1">
      <alignment horizontal="right" vertical="center" shrinkToFit="1"/>
    </xf>
    <xf numFmtId="181" fontId="28" fillId="0" borderId="53" xfId="20" applyNumberFormat="1" applyFont="1" applyFill="1" applyBorder="1" applyAlignment="1" applyProtection="1">
      <alignment horizontal="right" vertical="center" shrinkToFit="1"/>
    </xf>
    <xf numFmtId="181" fontId="28" fillId="0" borderId="12" xfId="20" applyNumberFormat="1" applyFont="1" applyFill="1" applyBorder="1" applyAlignment="1" applyProtection="1">
      <alignment horizontal="right" vertical="center" shrinkToFit="1"/>
    </xf>
    <xf numFmtId="181" fontId="28" fillId="0" borderId="29" xfId="20" applyNumberFormat="1" applyFont="1" applyFill="1" applyBorder="1" applyAlignment="1" applyProtection="1">
      <alignment horizontal="right" vertical="center" shrinkToFit="1"/>
    </xf>
    <xf numFmtId="0" fontId="28" fillId="0" borderId="42" xfId="17" applyFont="1" applyFill="1" applyBorder="1" applyAlignment="1">
      <alignment horizontal="center" vertical="center"/>
    </xf>
    <xf numFmtId="181" fontId="28" fillId="0" borderId="12" xfId="20" applyNumberFormat="1" applyFont="1" applyFill="1" applyBorder="1" applyAlignment="1" applyProtection="1">
      <alignment horizontal="right" vertical="center" shrinkToFit="1"/>
      <protection locked="0"/>
    </xf>
    <xf numFmtId="181" fontId="28" fillId="0" borderId="29" xfId="20" applyNumberFormat="1" applyFont="1" applyFill="1" applyBorder="1" applyAlignment="1" applyProtection="1">
      <alignment horizontal="right" vertical="center" shrinkToFit="1"/>
      <protection locked="0"/>
    </xf>
    <xf numFmtId="0" fontId="28" fillId="0" borderId="55" xfId="17" applyFont="1" applyFill="1" applyBorder="1" applyAlignment="1">
      <alignment horizontal="center" vertical="center"/>
    </xf>
    <xf numFmtId="181" fontId="28" fillId="0" borderId="35" xfId="20" applyNumberFormat="1" applyFont="1" applyFill="1" applyBorder="1" applyAlignment="1" applyProtection="1">
      <alignment horizontal="right" vertical="center" shrinkToFit="1"/>
      <protection locked="0"/>
    </xf>
    <xf numFmtId="181" fontId="28" fillId="0" borderId="36" xfId="20" applyNumberFormat="1" applyFont="1" applyFill="1" applyBorder="1" applyAlignment="1" applyProtection="1">
      <alignment horizontal="right" vertical="center" shrinkToFit="1"/>
      <protection locked="0"/>
    </xf>
    <xf numFmtId="0" fontId="28" fillId="0" borderId="14" xfId="17" applyFont="1" applyFill="1" applyBorder="1" applyAlignment="1">
      <alignment horizontal="center" vertical="center"/>
    </xf>
    <xf numFmtId="181" fontId="28" fillId="0" borderId="69" xfId="20" applyNumberFormat="1" applyFont="1" applyFill="1" applyBorder="1" applyAlignment="1" applyProtection="1">
      <alignment horizontal="right" vertical="center" shrinkToFit="1"/>
    </xf>
    <xf numFmtId="181" fontId="28" fillId="0" borderId="71" xfId="20" applyNumberFormat="1" applyFont="1" applyFill="1" applyBorder="1" applyAlignment="1" applyProtection="1">
      <alignment horizontal="right" vertical="center" shrinkToFit="1"/>
    </xf>
    <xf numFmtId="0" fontId="12" fillId="0" borderId="39" xfId="8" applyFont="1" applyFill="1" applyBorder="1" applyAlignment="1">
      <alignment horizontal="center" vertical="center"/>
    </xf>
    <xf numFmtId="0" fontId="12" fillId="0" borderId="40" xfId="8" applyFont="1" applyFill="1" applyBorder="1" applyAlignment="1">
      <alignment horizontal="center" vertical="center"/>
    </xf>
    <xf numFmtId="0" fontId="12" fillId="0" borderId="41" xfId="8" applyFont="1" applyFill="1" applyBorder="1" applyAlignment="1">
      <alignment horizontal="center" vertical="center"/>
    </xf>
    <xf numFmtId="0" fontId="16" fillId="0" borderId="39" xfId="9" applyFont="1" applyFill="1" applyBorder="1" applyAlignment="1">
      <alignment horizontal="left" vertical="center"/>
    </xf>
    <xf numFmtId="0" fontId="16" fillId="0" borderId="40" xfId="9" applyFont="1" applyFill="1" applyBorder="1" applyAlignment="1">
      <alignment horizontal="left" vertical="center"/>
    </xf>
    <xf numFmtId="0" fontId="16" fillId="0" borderId="41" xfId="9" applyFont="1" applyFill="1" applyBorder="1" applyAlignment="1">
      <alignment horizontal="left" vertical="center"/>
    </xf>
    <xf numFmtId="177" fontId="12" fillId="0" borderId="39" xfId="8" applyNumberFormat="1" applyFont="1" applyFill="1" applyBorder="1" applyAlignment="1">
      <alignment horizontal="right" vertical="center" shrinkToFit="1"/>
    </xf>
    <xf numFmtId="177" fontId="12" fillId="0" borderId="40" xfId="8" applyNumberFormat="1" applyFont="1" applyFill="1" applyBorder="1" applyAlignment="1">
      <alignment horizontal="right" vertical="center" shrinkToFit="1"/>
    </xf>
    <xf numFmtId="177" fontId="12" fillId="0" borderId="41" xfId="8" applyNumberFormat="1" applyFont="1" applyFill="1" applyBorder="1" applyAlignment="1">
      <alignment horizontal="right" vertical="center" shrinkToFit="1"/>
    </xf>
    <xf numFmtId="0" fontId="12" fillId="0" borderId="39" xfId="8" applyFont="1" applyFill="1" applyBorder="1" applyAlignment="1">
      <alignment horizontal="left" vertical="center"/>
    </xf>
    <xf numFmtId="0" fontId="12" fillId="0" borderId="40" xfId="8" applyFont="1" applyFill="1" applyBorder="1" applyAlignment="1">
      <alignment horizontal="left" vertical="center"/>
    </xf>
    <xf numFmtId="0" fontId="12" fillId="0" borderId="41" xfId="8" applyFont="1" applyFill="1" applyBorder="1" applyAlignment="1">
      <alignment horizontal="left" vertical="center"/>
    </xf>
    <xf numFmtId="184" fontId="12" fillId="0" borderId="39" xfId="8" applyNumberFormat="1" applyFont="1" applyFill="1" applyBorder="1" applyAlignment="1">
      <alignment horizontal="right" vertical="center" shrinkToFit="1"/>
    </xf>
    <xf numFmtId="184" fontId="12" fillId="0" borderId="40" xfId="8" applyNumberFormat="1" applyFont="1" applyFill="1" applyBorder="1" applyAlignment="1">
      <alignment horizontal="right" vertical="center" shrinkToFit="1"/>
    </xf>
    <xf numFmtId="184" fontId="12" fillId="0" borderId="41" xfId="8" applyNumberFormat="1" applyFont="1" applyFill="1" applyBorder="1" applyAlignment="1">
      <alignment horizontal="right" vertical="center" shrinkToFit="1"/>
    </xf>
    <xf numFmtId="49" fontId="13" fillId="0" borderId="0" xfId="8" applyNumberFormat="1" applyFont="1" applyFill="1" applyAlignment="1">
      <alignment horizontal="center" vertical="center"/>
    </xf>
    <xf numFmtId="0" fontId="12" fillId="0" borderId="37" xfId="8" applyFont="1" applyFill="1" applyBorder="1" applyAlignment="1">
      <alignment horizontal="center" vertical="center"/>
    </xf>
    <xf numFmtId="0" fontId="12" fillId="0" borderId="17" xfId="8" applyFont="1" applyFill="1" applyBorder="1" applyAlignment="1">
      <alignment horizontal="center" vertical="center"/>
    </xf>
    <xf numFmtId="0" fontId="12" fillId="0" borderId="18" xfId="8" applyFont="1" applyFill="1" applyBorder="1" applyAlignment="1">
      <alignment horizontal="center" vertical="center"/>
    </xf>
    <xf numFmtId="0" fontId="12" fillId="0" borderId="42" xfId="8" applyFont="1" applyFill="1" applyBorder="1" applyAlignment="1">
      <alignment horizontal="center" vertical="center"/>
    </xf>
    <xf numFmtId="0" fontId="12" fillId="0" borderId="5" xfId="8" applyFont="1" applyFill="1" applyBorder="1" applyAlignment="1">
      <alignment horizontal="center" vertical="center"/>
    </xf>
    <xf numFmtId="0" fontId="12" fillId="0" borderId="43" xfId="8" applyFont="1" applyFill="1" applyBorder="1" applyAlignment="1">
      <alignment horizontal="center" vertical="center"/>
    </xf>
    <xf numFmtId="0" fontId="12" fillId="0" borderId="48" xfId="8" applyFont="1" applyFill="1" applyBorder="1" applyAlignment="1">
      <alignment horizontal="center" vertical="center"/>
    </xf>
    <xf numFmtId="0" fontId="12" fillId="0" borderId="8" xfId="8" applyFont="1" applyFill="1" applyBorder="1" applyAlignment="1">
      <alignment horizontal="center" vertical="center"/>
    </xf>
    <xf numFmtId="0" fontId="12" fillId="0" borderId="49" xfId="8" applyFont="1" applyFill="1" applyBorder="1" applyAlignment="1">
      <alignment horizontal="center" vertical="center"/>
    </xf>
    <xf numFmtId="0" fontId="12" fillId="0" borderId="38" xfId="8" applyFont="1" applyFill="1" applyBorder="1" applyAlignment="1">
      <alignment horizontal="center" vertical="center"/>
    </xf>
    <xf numFmtId="0" fontId="12" fillId="0" borderId="19" xfId="8" applyFont="1" applyFill="1" applyBorder="1" applyAlignment="1">
      <alignment horizontal="center" vertical="center"/>
    </xf>
    <xf numFmtId="0" fontId="12" fillId="0" borderId="4" xfId="8" applyFont="1" applyFill="1" applyBorder="1" applyAlignment="1">
      <alignment horizontal="center" vertical="center"/>
    </xf>
    <xf numFmtId="0" fontId="12" fillId="0" borderId="44" xfId="8" applyFont="1" applyFill="1" applyBorder="1" applyAlignment="1">
      <alignment horizontal="center" vertical="center"/>
    </xf>
    <xf numFmtId="0" fontId="12" fillId="0" borderId="6" xfId="8" applyFont="1" applyFill="1" applyBorder="1" applyAlignment="1">
      <alignment horizontal="center" vertical="center"/>
    </xf>
    <xf numFmtId="0" fontId="12" fillId="0" borderId="50" xfId="8" applyFont="1" applyFill="1" applyBorder="1" applyAlignment="1">
      <alignment horizontal="center" vertical="center"/>
    </xf>
    <xf numFmtId="0" fontId="12" fillId="0" borderId="45" xfId="8" applyFont="1" applyFill="1" applyBorder="1" applyAlignment="1">
      <alignment horizontal="center" vertical="center"/>
    </xf>
    <xf numFmtId="0" fontId="12" fillId="0" borderId="0" xfId="8" applyFont="1" applyFill="1" applyBorder="1" applyAlignment="1">
      <alignment horizontal="center" vertical="center"/>
    </xf>
    <xf numFmtId="0" fontId="12" fillId="0" borderId="20" xfId="8" applyFont="1" applyFill="1" applyBorder="1" applyAlignment="1">
      <alignment horizontal="center" vertical="center"/>
    </xf>
    <xf numFmtId="0" fontId="12" fillId="0" borderId="7" xfId="8" applyFont="1" applyFill="1" applyBorder="1" applyAlignment="1">
      <alignment horizontal="center" vertical="center"/>
    </xf>
    <xf numFmtId="0" fontId="12" fillId="0" borderId="46" xfId="8" applyFont="1" applyFill="1" applyBorder="1" applyAlignment="1">
      <alignment horizontal="center" vertical="center"/>
    </xf>
    <xf numFmtId="0" fontId="12" fillId="0" borderId="47" xfId="8" applyFont="1" applyFill="1" applyBorder="1" applyAlignment="1">
      <alignment horizontal="center" vertical="center"/>
    </xf>
    <xf numFmtId="0" fontId="12" fillId="0" borderId="14" xfId="8" applyFont="1" applyFill="1" applyBorder="1" applyAlignment="1">
      <alignment horizontal="center" vertical="center"/>
    </xf>
    <xf numFmtId="0" fontId="12" fillId="0" borderId="15" xfId="8" applyFont="1" applyFill="1" applyBorder="1" applyAlignment="1">
      <alignment horizontal="center" vertical="center"/>
    </xf>
    <xf numFmtId="0" fontId="12" fillId="0" borderId="16" xfId="8" applyFont="1" applyFill="1" applyBorder="1" applyAlignment="1">
      <alignment horizontal="center" vertical="center"/>
    </xf>
    <xf numFmtId="184" fontId="12" fillId="0" borderId="45" xfId="8" applyNumberFormat="1" applyFont="1" applyFill="1" applyBorder="1" applyAlignment="1">
      <alignment horizontal="right" vertical="center" shrinkToFit="1"/>
    </xf>
    <xf numFmtId="184" fontId="12" fillId="0" borderId="0" xfId="8" applyNumberFormat="1" applyFont="1" applyFill="1" applyBorder="1" applyAlignment="1">
      <alignment horizontal="right" vertical="center" shrinkToFit="1"/>
    </xf>
    <xf numFmtId="184" fontId="12" fillId="0" borderId="46" xfId="8" applyNumberFormat="1" applyFont="1" applyFill="1" applyBorder="1" applyAlignment="1">
      <alignment horizontal="right" vertical="center" shrinkToFit="1"/>
    </xf>
    <xf numFmtId="0" fontId="12" fillId="0" borderId="51" xfId="8" applyFont="1" applyFill="1" applyBorder="1" applyAlignment="1">
      <alignment horizontal="center" vertical="center"/>
    </xf>
    <xf numFmtId="0" fontId="12" fillId="0" borderId="3" xfId="8" applyFont="1" applyFill="1" applyBorder="1" applyAlignment="1">
      <alignment horizontal="center" vertical="center"/>
    </xf>
    <xf numFmtId="0" fontId="12" fillId="0" borderId="52" xfId="8" applyFont="1" applyFill="1" applyBorder="1" applyAlignment="1">
      <alignment horizontal="center" vertical="center"/>
    </xf>
    <xf numFmtId="0" fontId="12" fillId="0" borderId="55" xfId="8" applyFont="1" applyFill="1" applyBorder="1" applyAlignment="1">
      <alignment horizontal="center" vertical="center"/>
    </xf>
    <xf numFmtId="0" fontId="12" fillId="0" borderId="56" xfId="8" applyFont="1" applyFill="1" applyBorder="1" applyAlignment="1">
      <alignment horizontal="center" vertical="center"/>
    </xf>
    <xf numFmtId="0" fontId="12" fillId="0" borderId="57" xfId="8" applyFont="1" applyFill="1" applyBorder="1" applyAlignment="1">
      <alignment horizontal="center" vertical="center"/>
    </xf>
    <xf numFmtId="0" fontId="12" fillId="0" borderId="1" xfId="8" applyFont="1" applyFill="1" applyBorder="1" applyAlignment="1">
      <alignment horizontal="center" vertical="center"/>
    </xf>
    <xf numFmtId="0" fontId="12" fillId="0" borderId="53" xfId="8" applyFont="1" applyFill="1" applyBorder="1" applyAlignment="1">
      <alignment horizontal="center" vertical="center"/>
    </xf>
    <xf numFmtId="0" fontId="12" fillId="0" borderId="58" xfId="8" applyFont="1" applyFill="1" applyBorder="1" applyAlignment="1">
      <alignment horizontal="center" vertical="center"/>
    </xf>
    <xf numFmtId="0" fontId="12" fillId="0" borderId="59" xfId="8" applyFont="1" applyFill="1" applyBorder="1" applyAlignment="1">
      <alignment horizontal="center" vertical="center"/>
    </xf>
    <xf numFmtId="0" fontId="12" fillId="0" borderId="30" xfId="8" applyFont="1" applyFill="1" applyBorder="1" applyAlignment="1">
      <alignment horizontal="center" vertical="center"/>
    </xf>
    <xf numFmtId="0" fontId="12" fillId="0" borderId="2" xfId="8" applyFont="1" applyFill="1" applyBorder="1" applyAlignment="1">
      <alignment horizontal="center" vertical="center"/>
    </xf>
    <xf numFmtId="0" fontId="12" fillId="0" borderId="60" xfId="8" applyFont="1" applyFill="1" applyBorder="1" applyAlignment="1">
      <alignment horizontal="center" vertical="center"/>
    </xf>
    <xf numFmtId="0" fontId="12" fillId="0" borderId="61" xfId="8" applyFont="1" applyFill="1" applyBorder="1" applyAlignment="1">
      <alignment horizontal="center" vertical="center"/>
    </xf>
    <xf numFmtId="49" fontId="12" fillId="0" borderId="1" xfId="8" applyNumberFormat="1" applyFont="1" applyFill="1" applyBorder="1" applyAlignment="1">
      <alignment horizontal="center" vertical="center"/>
    </xf>
    <xf numFmtId="49" fontId="12" fillId="0" borderId="2" xfId="8" applyNumberFormat="1" applyFont="1" applyFill="1" applyBorder="1" applyAlignment="1">
      <alignment horizontal="center" vertical="center"/>
    </xf>
    <xf numFmtId="49" fontId="12" fillId="0" borderId="54" xfId="8" applyNumberFormat="1" applyFont="1" applyFill="1" applyBorder="1" applyAlignment="1">
      <alignment horizontal="center" vertical="center"/>
    </xf>
    <xf numFmtId="49" fontId="12" fillId="0" borderId="4" xfId="8" applyNumberFormat="1" applyFont="1" applyFill="1" applyBorder="1" applyAlignment="1">
      <alignment horizontal="center" vertical="center"/>
    </xf>
    <xf numFmtId="49" fontId="12" fillId="0" borderId="0" xfId="8" applyNumberFormat="1" applyFont="1" applyFill="1" applyBorder="1" applyAlignment="1">
      <alignment horizontal="center" vertical="center"/>
    </xf>
    <xf numFmtId="49" fontId="12" fillId="0" borderId="46" xfId="8" applyNumberFormat="1" applyFont="1" applyFill="1" applyBorder="1" applyAlignment="1">
      <alignment horizontal="center" vertical="center"/>
    </xf>
    <xf numFmtId="49" fontId="12" fillId="0" borderId="58" xfId="8" applyNumberFormat="1" applyFont="1" applyFill="1" applyBorder="1" applyAlignment="1">
      <alignment horizontal="center" vertical="center"/>
    </xf>
    <xf numFmtId="49" fontId="12" fillId="0" borderId="61" xfId="8" applyNumberFormat="1" applyFont="1" applyFill="1" applyBorder="1" applyAlignment="1">
      <alignment horizontal="center" vertical="center"/>
    </xf>
    <xf numFmtId="49" fontId="12" fillId="0" borderId="62" xfId="8" applyNumberFormat="1" applyFont="1" applyFill="1" applyBorder="1" applyAlignment="1">
      <alignment horizontal="center" vertical="center"/>
    </xf>
    <xf numFmtId="0" fontId="12" fillId="0" borderId="26" xfId="8" applyFont="1" applyFill="1" applyBorder="1" applyAlignment="1">
      <alignment vertical="center"/>
    </xf>
    <xf numFmtId="0" fontId="12" fillId="0" borderId="9" xfId="8" applyFont="1" applyFill="1" applyBorder="1" applyAlignment="1">
      <alignment vertical="center"/>
    </xf>
    <xf numFmtId="0" fontId="12" fillId="0" borderId="11" xfId="8" applyFont="1" applyFill="1" applyBorder="1" applyAlignment="1">
      <alignment vertical="center"/>
    </xf>
    <xf numFmtId="0" fontId="12" fillId="0" borderId="10" xfId="8" applyFont="1" applyFill="1" applyBorder="1" applyAlignment="1">
      <alignment horizontal="center" vertical="center"/>
    </xf>
    <xf numFmtId="0" fontId="12" fillId="0" borderId="9" xfId="8" applyFont="1" applyFill="1" applyBorder="1" applyAlignment="1">
      <alignment horizontal="center" vertical="center"/>
    </xf>
    <xf numFmtId="0" fontId="16" fillId="0" borderId="45" xfId="9" applyFont="1" applyFill="1" applyBorder="1" applyAlignment="1">
      <alignment horizontal="left" vertical="center"/>
    </xf>
    <xf numFmtId="0" fontId="16" fillId="0" borderId="0" xfId="9" applyFont="1" applyFill="1" applyBorder="1" applyAlignment="1">
      <alignment horizontal="left" vertical="center"/>
    </xf>
    <xf numFmtId="0" fontId="16" fillId="0" borderId="46" xfId="9" applyFont="1" applyFill="1" applyBorder="1" applyAlignment="1">
      <alignment horizontal="left" vertical="center"/>
    </xf>
    <xf numFmtId="177" fontId="12" fillId="0" borderId="45" xfId="8" applyNumberFormat="1" applyFont="1" applyFill="1" applyBorder="1" applyAlignment="1">
      <alignment horizontal="right" vertical="center" shrinkToFit="1"/>
    </xf>
    <xf numFmtId="177" fontId="12" fillId="0" borderId="0" xfId="8" applyNumberFormat="1" applyFont="1" applyFill="1" applyBorder="1" applyAlignment="1">
      <alignment horizontal="right" vertical="center" shrinkToFit="1"/>
    </xf>
    <xf numFmtId="177" fontId="12" fillId="0" borderId="46" xfId="8" applyNumberFormat="1" applyFont="1" applyFill="1" applyBorder="1" applyAlignment="1">
      <alignment horizontal="right" vertical="center" shrinkToFit="1"/>
    </xf>
    <xf numFmtId="0" fontId="12" fillId="0" borderId="45" xfId="8" applyFont="1" applyFill="1" applyBorder="1" applyAlignment="1">
      <alignment horizontal="left" vertical="center"/>
    </xf>
    <xf numFmtId="0" fontId="12" fillId="0" borderId="0" xfId="8" applyFont="1" applyFill="1" applyBorder="1" applyAlignment="1">
      <alignment horizontal="left" vertical="center"/>
    </xf>
    <xf numFmtId="0" fontId="12" fillId="0" borderId="46" xfId="8" applyFont="1" applyFill="1" applyBorder="1" applyAlignment="1">
      <alignment horizontal="left" vertical="center"/>
    </xf>
    <xf numFmtId="185" fontId="12" fillId="0" borderId="45" xfId="8" applyNumberFormat="1" applyFont="1" applyFill="1" applyBorder="1" applyAlignment="1">
      <alignment horizontal="right" vertical="center" shrinkToFit="1"/>
    </xf>
    <xf numFmtId="185" fontId="12" fillId="0" borderId="0" xfId="8" applyNumberFormat="1" applyFont="1" applyFill="1" applyBorder="1" applyAlignment="1">
      <alignment horizontal="right" vertical="center" shrinkToFit="1"/>
    </xf>
    <xf numFmtId="185" fontId="12" fillId="0" borderId="46" xfId="8" applyNumberFormat="1" applyFont="1" applyFill="1" applyBorder="1" applyAlignment="1">
      <alignment horizontal="right" vertical="center" shrinkToFit="1"/>
    </xf>
    <xf numFmtId="186" fontId="12" fillId="0" borderId="45" xfId="8" applyNumberFormat="1" applyFont="1" applyFill="1" applyBorder="1" applyAlignment="1">
      <alignment horizontal="right" vertical="center" shrinkToFit="1"/>
    </xf>
    <xf numFmtId="186" fontId="12" fillId="0" borderId="0" xfId="8" applyNumberFormat="1" applyFont="1" applyFill="1" applyBorder="1" applyAlignment="1">
      <alignment horizontal="right" vertical="center" shrinkToFit="1"/>
    </xf>
    <xf numFmtId="186" fontId="12" fillId="0" borderId="46" xfId="8" applyNumberFormat="1" applyFont="1" applyFill="1" applyBorder="1" applyAlignment="1">
      <alignment horizontal="right" vertical="center" shrinkToFit="1"/>
    </xf>
    <xf numFmtId="0" fontId="12" fillId="0" borderId="63" xfId="8" applyFont="1" applyFill="1" applyBorder="1" applyAlignment="1">
      <alignment horizontal="center" vertical="center"/>
    </xf>
    <xf numFmtId="0" fontId="12" fillId="0" borderId="64" xfId="8" applyFont="1" applyFill="1" applyBorder="1" applyAlignment="1">
      <alignment vertical="center"/>
    </xf>
    <xf numFmtId="0" fontId="12" fillId="0" borderId="21" xfId="8" applyFont="1" applyFill="1" applyBorder="1" applyAlignment="1">
      <alignment vertical="center"/>
    </xf>
    <xf numFmtId="0" fontId="12" fillId="0" borderId="65" xfId="8" applyFont="1" applyFill="1" applyBorder="1" applyAlignment="1">
      <alignment vertical="center"/>
    </xf>
    <xf numFmtId="177" fontId="12" fillId="0" borderId="64" xfId="8" applyNumberFormat="1" applyFont="1" applyFill="1" applyBorder="1" applyAlignment="1">
      <alignment horizontal="right" vertical="center" shrinkToFit="1"/>
    </xf>
    <xf numFmtId="177" fontId="12" fillId="0" borderId="21" xfId="8" applyNumberFormat="1" applyFont="1" applyFill="1" applyBorder="1" applyAlignment="1">
      <alignment horizontal="right" vertical="center" shrinkToFit="1"/>
    </xf>
    <xf numFmtId="177" fontId="12" fillId="0" borderId="22" xfId="8" applyNumberFormat="1" applyFont="1" applyFill="1" applyBorder="1" applyAlignment="1">
      <alignment horizontal="right" vertical="center" shrinkToFit="1"/>
    </xf>
    <xf numFmtId="0" fontId="12" fillId="0" borderId="10" xfId="8" applyFont="1" applyFill="1" applyBorder="1" applyAlignment="1">
      <alignment vertical="center"/>
    </xf>
    <xf numFmtId="177" fontId="12" fillId="0" borderId="10" xfId="8" applyNumberFormat="1" applyFont="1" applyFill="1" applyBorder="1" applyAlignment="1">
      <alignment horizontal="right" vertical="center" shrinkToFit="1"/>
    </xf>
    <xf numFmtId="177" fontId="12" fillId="0" borderId="9" xfId="8" applyNumberFormat="1" applyFont="1" applyFill="1" applyBorder="1" applyAlignment="1">
      <alignment horizontal="right" vertical="center" shrinkToFit="1"/>
    </xf>
    <xf numFmtId="177" fontId="12" fillId="0" borderId="27" xfId="8" applyNumberFormat="1" applyFont="1" applyFill="1" applyBorder="1" applyAlignment="1">
      <alignment horizontal="right" vertical="center" shrinkToFit="1"/>
    </xf>
    <xf numFmtId="0" fontId="12" fillId="0" borderId="66" xfId="8" applyFont="1" applyFill="1" applyBorder="1" applyAlignment="1">
      <alignment vertical="center"/>
    </xf>
    <xf numFmtId="0" fontId="12" fillId="0" borderId="32" xfId="8" applyFont="1" applyFill="1" applyBorder="1" applyAlignment="1">
      <alignment vertical="center"/>
    </xf>
    <xf numFmtId="0" fontId="12" fillId="0" borderId="67" xfId="8" applyFont="1" applyFill="1" applyBorder="1" applyAlignment="1">
      <alignment vertical="center"/>
    </xf>
    <xf numFmtId="188" fontId="12" fillId="0" borderId="66" xfId="8" applyNumberFormat="1" applyFont="1" applyFill="1" applyBorder="1" applyAlignment="1">
      <alignment horizontal="right" vertical="center" shrinkToFit="1"/>
    </xf>
    <xf numFmtId="188" fontId="12" fillId="0" borderId="32" xfId="8" applyNumberFormat="1" applyFont="1" applyFill="1" applyBorder="1" applyAlignment="1">
      <alignment horizontal="right" vertical="center" shrinkToFit="1"/>
    </xf>
    <xf numFmtId="188" fontId="12" fillId="0" borderId="33" xfId="8" applyNumberFormat="1" applyFont="1" applyFill="1" applyBorder="1" applyAlignment="1">
      <alignment horizontal="right" vertical="center" shrinkToFit="1"/>
    </xf>
    <xf numFmtId="0" fontId="12" fillId="0" borderId="39" xfId="8" applyFont="1" applyFill="1" applyBorder="1" applyAlignment="1">
      <alignment horizontal="center" vertical="center" wrapText="1"/>
    </xf>
    <xf numFmtId="0" fontId="12" fillId="0" borderId="40" xfId="8" applyFont="1" applyFill="1" applyBorder="1" applyAlignment="1">
      <alignment horizontal="center" vertical="center" wrapText="1"/>
    </xf>
    <xf numFmtId="0" fontId="12" fillId="0" borderId="17" xfId="8" applyFont="1" applyFill="1" applyBorder="1" applyAlignment="1">
      <alignment horizontal="center" vertical="center" wrapText="1"/>
    </xf>
    <xf numFmtId="0" fontId="12" fillId="0" borderId="45" xfId="8" applyFont="1" applyFill="1" applyBorder="1" applyAlignment="1">
      <alignment horizontal="center" vertical="center" wrapText="1"/>
    </xf>
    <xf numFmtId="0" fontId="12" fillId="0" borderId="0" xfId="8" applyFont="1" applyFill="1" applyBorder="1" applyAlignment="1">
      <alignment horizontal="center" vertical="center" wrapText="1"/>
    </xf>
    <xf numFmtId="0" fontId="12" fillId="0" borderId="5" xfId="8" applyFont="1" applyFill="1" applyBorder="1" applyAlignment="1">
      <alignment horizontal="center" vertical="center" wrapText="1"/>
    </xf>
    <xf numFmtId="0" fontId="12" fillId="0" borderId="60" xfId="8" applyFont="1" applyFill="1" applyBorder="1" applyAlignment="1">
      <alignment horizontal="center" vertical="center" wrapText="1"/>
    </xf>
    <xf numFmtId="0" fontId="12" fillId="0" borderId="61" xfId="8" applyFont="1" applyFill="1" applyBorder="1" applyAlignment="1">
      <alignment horizontal="center" vertical="center" wrapText="1"/>
    </xf>
    <xf numFmtId="0" fontId="12" fillId="0" borderId="56" xfId="8" applyFont="1" applyFill="1" applyBorder="1" applyAlignment="1">
      <alignment horizontal="center" vertical="center" wrapText="1"/>
    </xf>
    <xf numFmtId="0" fontId="16" fillId="0" borderId="38" xfId="8" applyFont="1" applyFill="1" applyBorder="1" applyAlignment="1">
      <alignment vertical="center"/>
    </xf>
    <xf numFmtId="0" fontId="16" fillId="0" borderId="21" xfId="8" applyFont="1" applyFill="1" applyBorder="1" applyAlignment="1">
      <alignment vertical="center"/>
    </xf>
    <xf numFmtId="0" fontId="16" fillId="0" borderId="65" xfId="8" applyFont="1" applyFill="1" applyBorder="1" applyAlignment="1">
      <alignment vertical="center"/>
    </xf>
    <xf numFmtId="177" fontId="16" fillId="0" borderId="38" xfId="8" applyNumberFormat="1" applyFont="1" applyFill="1" applyBorder="1" applyAlignment="1">
      <alignment horizontal="right" vertical="center" shrinkToFit="1"/>
    </xf>
    <xf numFmtId="177" fontId="16" fillId="0" borderId="40" xfId="8" applyNumberFormat="1" applyFont="1" applyFill="1" applyBorder="1" applyAlignment="1">
      <alignment horizontal="right" vertical="center" shrinkToFit="1"/>
    </xf>
    <xf numFmtId="177" fontId="16" fillId="0" borderId="41" xfId="8" applyNumberFormat="1" applyFont="1" applyFill="1" applyBorder="1" applyAlignment="1">
      <alignment horizontal="right" vertical="center" shrinkToFit="1"/>
    </xf>
    <xf numFmtId="0" fontId="12" fillId="0" borderId="26" xfId="8" applyFont="1" applyFill="1" applyBorder="1" applyAlignment="1">
      <alignment horizontal="center" vertical="center"/>
    </xf>
    <xf numFmtId="0" fontId="12" fillId="0" borderId="11" xfId="8" applyFont="1" applyFill="1" applyBorder="1" applyAlignment="1">
      <alignment horizontal="center" vertical="center"/>
    </xf>
    <xf numFmtId="0" fontId="12" fillId="0" borderId="27" xfId="8" applyFont="1" applyFill="1" applyBorder="1" applyAlignment="1">
      <alignment horizontal="center" vertical="center"/>
    </xf>
    <xf numFmtId="0" fontId="16" fillId="0" borderId="1" xfId="8" applyFont="1" applyFill="1" applyBorder="1" applyAlignment="1">
      <alignment vertical="center"/>
    </xf>
    <xf numFmtId="0" fontId="16" fillId="0" borderId="9" xfId="8" applyFont="1" applyFill="1" applyBorder="1" applyAlignment="1">
      <alignment vertical="center"/>
    </xf>
    <xf numFmtId="0" fontId="16" fillId="0" borderId="11" xfId="8" applyFont="1" applyFill="1" applyBorder="1" applyAlignment="1">
      <alignment vertical="center"/>
    </xf>
    <xf numFmtId="177" fontId="16" fillId="0" borderId="10" xfId="8" applyNumberFormat="1" applyFont="1" applyFill="1" applyBorder="1" applyAlignment="1">
      <alignment horizontal="right" vertical="center" shrinkToFit="1"/>
    </xf>
    <xf numFmtId="177" fontId="16" fillId="0" borderId="9" xfId="8" applyNumberFormat="1" applyFont="1" applyFill="1" applyBorder="1" applyAlignment="1">
      <alignment horizontal="right" vertical="center" shrinkToFit="1"/>
    </xf>
    <xf numFmtId="177" fontId="16" fillId="0" borderId="27" xfId="8" applyNumberFormat="1" applyFont="1" applyFill="1" applyBorder="1" applyAlignment="1">
      <alignment horizontal="right" vertical="center" shrinkToFit="1"/>
    </xf>
    <xf numFmtId="184" fontId="12" fillId="0" borderId="10" xfId="8" applyNumberFormat="1" applyFont="1" applyFill="1" applyBorder="1" applyAlignment="1">
      <alignment horizontal="right" vertical="center" shrinkToFit="1"/>
    </xf>
    <xf numFmtId="184" fontId="12" fillId="0" borderId="9" xfId="8" applyNumberFormat="1" applyFont="1" applyFill="1" applyBorder="1" applyAlignment="1">
      <alignment horizontal="right" vertical="center" shrinkToFit="1"/>
    </xf>
    <xf numFmtId="184" fontId="12" fillId="0" borderId="11" xfId="8" applyNumberFormat="1" applyFont="1" applyFill="1" applyBorder="1" applyAlignment="1">
      <alignment horizontal="right" vertical="center" shrinkToFit="1"/>
    </xf>
    <xf numFmtId="184" fontId="12" fillId="0" borderId="27" xfId="8" applyNumberFormat="1" applyFont="1" applyFill="1" applyBorder="1" applyAlignment="1">
      <alignment horizontal="right" vertical="center" shrinkToFit="1"/>
    </xf>
    <xf numFmtId="0" fontId="16" fillId="0" borderId="1" xfId="10" applyFont="1" applyFill="1" applyBorder="1" applyAlignment="1">
      <alignment horizontal="center" vertical="center" shrinkToFit="1"/>
    </xf>
    <xf numFmtId="0" fontId="16" fillId="0" borderId="2" xfId="10" applyFont="1" applyFill="1" applyBorder="1" applyAlignment="1">
      <alignment horizontal="center" vertical="center" shrinkToFit="1"/>
    </xf>
    <xf numFmtId="0" fontId="16" fillId="0" borderId="3" xfId="10" applyFont="1" applyFill="1" applyBorder="1" applyAlignment="1">
      <alignment horizontal="center" vertical="center" shrinkToFit="1"/>
    </xf>
    <xf numFmtId="177" fontId="12" fillId="0" borderId="11" xfId="8" applyNumberFormat="1" applyFont="1" applyFill="1" applyBorder="1" applyAlignment="1">
      <alignment horizontal="right" vertical="center" shrinkToFit="1"/>
    </xf>
    <xf numFmtId="0" fontId="12" fillId="0" borderId="60" xfId="8" applyFont="1" applyFill="1" applyBorder="1" applyAlignment="1">
      <alignment horizontal="left" vertical="center"/>
    </xf>
    <xf numFmtId="0" fontId="12" fillId="0" borderId="61" xfId="8" applyFont="1" applyFill="1" applyBorder="1" applyAlignment="1">
      <alignment horizontal="left" vertical="center"/>
    </xf>
    <xf numFmtId="0" fontId="12" fillId="0" borderId="62" xfId="8" applyFont="1" applyFill="1" applyBorder="1" applyAlignment="1">
      <alignment horizontal="left" vertical="center"/>
    </xf>
    <xf numFmtId="184" fontId="12" fillId="0" borderId="60" xfId="8" applyNumberFormat="1" applyFont="1" applyFill="1" applyBorder="1" applyAlignment="1">
      <alignment horizontal="right" vertical="center" shrinkToFit="1"/>
    </xf>
    <xf numFmtId="184" fontId="12" fillId="0" borderId="61" xfId="8" applyNumberFormat="1" applyFont="1" applyFill="1" applyBorder="1" applyAlignment="1">
      <alignment horizontal="right" vertical="center" shrinkToFit="1"/>
    </xf>
    <xf numFmtId="184" fontId="12" fillId="0" borderId="62" xfId="8" applyNumberFormat="1" applyFont="1" applyFill="1" applyBorder="1" applyAlignment="1">
      <alignment horizontal="right" vertical="center" shrinkToFit="1"/>
    </xf>
    <xf numFmtId="0" fontId="12" fillId="0" borderId="39" xfId="11" applyFont="1" applyFill="1" applyBorder="1" applyAlignment="1">
      <alignment horizontal="left" vertical="center"/>
    </xf>
    <xf numFmtId="0" fontId="12" fillId="0" borderId="40" xfId="11" applyFont="1" applyFill="1" applyBorder="1" applyAlignment="1">
      <alignment horizontal="left" vertical="center"/>
    </xf>
    <xf numFmtId="0" fontId="12" fillId="0" borderId="41" xfId="11" applyFont="1" applyFill="1" applyBorder="1" applyAlignment="1">
      <alignment horizontal="left" vertical="center"/>
    </xf>
    <xf numFmtId="0" fontId="16" fillId="0" borderId="2" xfId="8" applyFont="1" applyFill="1" applyBorder="1" applyAlignment="1">
      <alignment vertical="center"/>
    </xf>
    <xf numFmtId="0" fontId="16" fillId="0" borderId="3" xfId="8" applyFont="1" applyFill="1" applyBorder="1" applyAlignment="1">
      <alignment vertical="center"/>
    </xf>
    <xf numFmtId="188" fontId="16" fillId="0" borderId="1" xfId="8" applyNumberFormat="1" applyFont="1" applyFill="1" applyBorder="1" applyAlignment="1">
      <alignment horizontal="right" vertical="center" shrinkToFit="1"/>
    </xf>
    <xf numFmtId="188" fontId="16" fillId="0" borderId="2" xfId="8" applyNumberFormat="1" applyFont="1" applyFill="1" applyBorder="1" applyAlignment="1">
      <alignment horizontal="right" vertical="center" shrinkToFit="1"/>
    </xf>
    <xf numFmtId="188" fontId="16" fillId="0" borderId="54" xfId="8" applyNumberFormat="1" applyFont="1" applyFill="1" applyBorder="1" applyAlignment="1">
      <alignment horizontal="right" vertical="center" shrinkToFit="1"/>
    </xf>
    <xf numFmtId="0" fontId="16" fillId="0" borderId="66" xfId="10" applyFont="1" applyFill="1" applyBorder="1" applyAlignment="1">
      <alignment horizontal="center" vertical="center" shrinkToFit="1"/>
    </xf>
    <xf numFmtId="0" fontId="16" fillId="0" borderId="32" xfId="10" applyFont="1" applyFill="1" applyBorder="1" applyAlignment="1">
      <alignment horizontal="center" vertical="center" shrinkToFit="1"/>
    </xf>
    <xf numFmtId="0" fontId="16" fillId="0" borderId="67" xfId="10" applyFont="1" applyFill="1" applyBorder="1" applyAlignment="1">
      <alignment horizontal="center" vertical="center" shrinkToFit="1"/>
    </xf>
    <xf numFmtId="0" fontId="18" fillId="0" borderId="0" xfId="8" applyFont="1" applyFill="1" applyBorder="1" applyAlignment="1">
      <alignment horizontal="left" vertical="center" wrapText="1"/>
    </xf>
    <xf numFmtId="0" fontId="18" fillId="0" borderId="46" xfId="8" applyFont="1" applyFill="1" applyBorder="1" applyAlignment="1">
      <alignment horizontal="left" vertical="center" wrapText="1"/>
    </xf>
    <xf numFmtId="0" fontId="12" fillId="0" borderId="68" xfId="8" applyFont="1" applyFill="1" applyBorder="1" applyAlignment="1">
      <alignment horizontal="center" vertical="center"/>
    </xf>
    <xf numFmtId="0" fontId="12" fillId="0" borderId="69" xfId="8" applyFont="1" applyFill="1" applyBorder="1" applyAlignment="1">
      <alignment horizontal="center" vertical="center"/>
    </xf>
    <xf numFmtId="186" fontId="12" fillId="0" borderId="69" xfId="8" applyNumberFormat="1" applyFont="1" applyFill="1" applyBorder="1" applyAlignment="1">
      <alignment horizontal="right" vertical="center" shrinkToFit="1"/>
    </xf>
    <xf numFmtId="186" fontId="12" fillId="0" borderId="70" xfId="8" applyNumberFormat="1" applyFont="1" applyFill="1" applyBorder="1" applyAlignment="1">
      <alignment horizontal="right" vertical="center" shrinkToFit="1"/>
    </xf>
    <xf numFmtId="186" fontId="12" fillId="0" borderId="71" xfId="8" applyNumberFormat="1" applyFont="1" applyFill="1" applyBorder="1" applyAlignment="1">
      <alignment horizontal="right" vertical="center" shrinkToFit="1"/>
    </xf>
    <xf numFmtId="184" fontId="12" fillId="0" borderId="66" xfId="8" applyNumberFormat="1" applyFont="1" applyFill="1" applyBorder="1" applyAlignment="1">
      <alignment horizontal="right" vertical="center" shrinkToFit="1"/>
    </xf>
    <xf numFmtId="184" fontId="12" fillId="0" borderId="32" xfId="8" applyNumberFormat="1" applyFont="1" applyFill="1" applyBorder="1" applyAlignment="1">
      <alignment horizontal="right" vertical="center" shrinkToFit="1"/>
    </xf>
    <xf numFmtId="184" fontId="12" fillId="0" borderId="67" xfId="8" applyNumberFormat="1" applyFont="1" applyFill="1" applyBorder="1" applyAlignment="1">
      <alignment horizontal="right" vertical="center" shrinkToFit="1"/>
    </xf>
    <xf numFmtId="184" fontId="12" fillId="0" borderId="33" xfId="8" applyNumberFormat="1" applyFont="1" applyFill="1" applyBorder="1" applyAlignment="1">
      <alignment horizontal="right" vertical="center" shrinkToFit="1"/>
    </xf>
    <xf numFmtId="177" fontId="12" fillId="0" borderId="69" xfId="8" applyNumberFormat="1" applyFont="1" applyFill="1" applyBorder="1" applyAlignment="1">
      <alignment horizontal="right" vertical="center" shrinkToFit="1"/>
    </xf>
    <xf numFmtId="177" fontId="12" fillId="0" borderId="70" xfId="8" applyNumberFormat="1" applyFont="1" applyFill="1" applyBorder="1" applyAlignment="1">
      <alignment horizontal="right" vertical="center" shrinkToFit="1"/>
    </xf>
    <xf numFmtId="177" fontId="12" fillId="0" borderId="71" xfId="8" applyNumberFormat="1" applyFont="1" applyFill="1" applyBorder="1" applyAlignment="1">
      <alignment horizontal="right" vertical="center" shrinkToFit="1"/>
    </xf>
    <xf numFmtId="184" fontId="12" fillId="0" borderId="61" xfId="8" applyNumberFormat="1" applyFont="1" applyFill="1" applyBorder="1" applyAlignment="1">
      <alignment horizontal="right" vertical="center"/>
    </xf>
    <xf numFmtId="184" fontId="12" fillId="0" borderId="62" xfId="8" applyNumberFormat="1" applyFont="1" applyFill="1" applyBorder="1" applyAlignment="1">
      <alignment horizontal="right" vertical="center"/>
    </xf>
    <xf numFmtId="0" fontId="12" fillId="0" borderId="31" xfId="8" applyFont="1" applyFill="1" applyBorder="1" applyAlignment="1">
      <alignment vertical="center"/>
    </xf>
    <xf numFmtId="0" fontId="12" fillId="0" borderId="36" xfId="8" applyFont="1" applyFill="1" applyBorder="1" applyAlignment="1">
      <alignment horizontal="center" vertical="center"/>
    </xf>
    <xf numFmtId="0" fontId="12" fillId="0" borderId="33" xfId="8" applyFont="1" applyFill="1" applyBorder="1" applyAlignment="1">
      <alignment horizontal="center" vertical="center"/>
    </xf>
    <xf numFmtId="0" fontId="12" fillId="0" borderId="72" xfId="8" applyFont="1" applyFill="1" applyBorder="1" applyAlignment="1">
      <alignment horizontal="center" vertical="center"/>
    </xf>
    <xf numFmtId="177" fontId="12" fillId="0" borderId="40" xfId="8" applyNumberFormat="1" applyFont="1" applyFill="1" applyBorder="1" applyAlignment="1">
      <alignment horizontal="right" vertical="center"/>
    </xf>
    <xf numFmtId="177" fontId="12" fillId="0" borderId="41" xfId="8" applyNumberFormat="1" applyFont="1" applyFill="1" applyBorder="1" applyAlignment="1">
      <alignment horizontal="right" vertical="center"/>
    </xf>
    <xf numFmtId="0" fontId="12" fillId="0" borderId="73" xfId="8" applyFont="1" applyFill="1" applyBorder="1" applyAlignment="1">
      <alignment horizontal="center" vertical="center"/>
    </xf>
    <xf numFmtId="0" fontId="12" fillId="0" borderId="21" xfId="8" applyFont="1" applyFill="1" applyBorder="1" applyAlignment="1">
      <alignment horizontal="center" vertical="center"/>
    </xf>
    <xf numFmtId="0" fontId="12" fillId="0" borderId="22" xfId="8" applyFont="1" applyFill="1" applyBorder="1" applyAlignment="1">
      <alignment horizontal="center" vertical="center"/>
    </xf>
    <xf numFmtId="0" fontId="12" fillId="0" borderId="30" xfId="8" applyFont="1" applyFill="1" applyBorder="1" applyAlignment="1">
      <alignment horizontal="center" vertical="center" textRotation="255"/>
    </xf>
    <xf numFmtId="0" fontId="12" fillId="0" borderId="2" xfId="8" applyFont="1" applyFill="1" applyBorder="1" applyAlignment="1">
      <alignment horizontal="center" vertical="center" textRotation="255"/>
    </xf>
    <xf numFmtId="0" fontId="12" fillId="0" borderId="3" xfId="8" applyFont="1" applyFill="1" applyBorder="1" applyAlignment="1">
      <alignment horizontal="center" vertical="center" textRotation="255"/>
    </xf>
    <xf numFmtId="0" fontId="12" fillId="0" borderId="45" xfId="8" applyFont="1" applyFill="1" applyBorder="1" applyAlignment="1">
      <alignment horizontal="center" vertical="center" textRotation="255"/>
    </xf>
    <xf numFmtId="0" fontId="12" fillId="0" borderId="0" xfId="8" applyFont="1" applyFill="1" applyBorder="1" applyAlignment="1">
      <alignment horizontal="center" vertical="center" textRotation="255"/>
    </xf>
    <xf numFmtId="0" fontId="12" fillId="0" borderId="5" xfId="8" applyFont="1" applyFill="1" applyBorder="1" applyAlignment="1">
      <alignment horizontal="center" vertical="center" textRotation="255"/>
    </xf>
    <xf numFmtId="0" fontId="12" fillId="0" borderId="60" xfId="8" applyFont="1" applyFill="1" applyBorder="1" applyAlignment="1">
      <alignment horizontal="center" vertical="center" textRotation="255"/>
    </xf>
    <xf numFmtId="0" fontId="12" fillId="0" borderId="61" xfId="8" applyFont="1" applyFill="1" applyBorder="1" applyAlignment="1">
      <alignment horizontal="center" vertical="center" textRotation="255"/>
    </xf>
    <xf numFmtId="0" fontId="12" fillId="0" borderId="56" xfId="8" applyFont="1" applyFill="1" applyBorder="1" applyAlignment="1">
      <alignment horizontal="center" vertical="center" textRotation="255"/>
    </xf>
    <xf numFmtId="0" fontId="18" fillId="0" borderId="1" xfId="8" applyFont="1" applyFill="1" applyBorder="1" applyAlignment="1">
      <alignment horizontal="center" vertical="center" wrapText="1"/>
    </xf>
    <xf numFmtId="0" fontId="18" fillId="0" borderId="2" xfId="8" applyFont="1" applyFill="1" applyBorder="1" applyAlignment="1">
      <alignment horizontal="center" vertical="center" wrapText="1"/>
    </xf>
    <xf numFmtId="0" fontId="18" fillId="0" borderId="3" xfId="8" applyFont="1" applyFill="1" applyBorder="1" applyAlignment="1">
      <alignment horizontal="center" vertical="center" wrapText="1"/>
    </xf>
    <xf numFmtId="0" fontId="18" fillId="0" borderId="6" xfId="8" applyFont="1" applyFill="1" applyBorder="1" applyAlignment="1">
      <alignment horizontal="center" vertical="center" wrapText="1"/>
    </xf>
    <xf numFmtId="0" fontId="18" fillId="0" borderId="7" xfId="8" applyFont="1" applyFill="1" applyBorder="1" applyAlignment="1">
      <alignment horizontal="center" vertical="center" wrapText="1"/>
    </xf>
    <xf numFmtId="0" fontId="18" fillId="0" borderId="8" xfId="8" applyFont="1" applyFill="1" applyBorder="1" applyAlignment="1">
      <alignment horizontal="center" vertical="center" wrapText="1"/>
    </xf>
    <xf numFmtId="0" fontId="12" fillId="0" borderId="1" xfId="8" applyFont="1" applyFill="1" applyBorder="1" applyAlignment="1">
      <alignment horizontal="center" vertical="center" textRotation="255"/>
    </xf>
    <xf numFmtId="0" fontId="12" fillId="0" borderId="4" xfId="8" applyFont="1" applyFill="1" applyBorder="1" applyAlignment="1">
      <alignment horizontal="center" vertical="center" textRotation="255"/>
    </xf>
    <xf numFmtId="0" fontId="12" fillId="0" borderId="6" xfId="8" applyFont="1" applyFill="1" applyBorder="1" applyAlignment="1">
      <alignment horizontal="center" vertical="center" textRotation="255"/>
    </xf>
    <xf numFmtId="0" fontId="12" fillId="0" borderId="7" xfId="8" applyFont="1" applyFill="1" applyBorder="1" applyAlignment="1">
      <alignment horizontal="center" vertical="center" textRotation="255"/>
    </xf>
    <xf numFmtId="0" fontId="12" fillId="0" borderId="8" xfId="8" applyFont="1" applyFill="1" applyBorder="1" applyAlignment="1">
      <alignment horizontal="center" vertical="center" textRotation="255"/>
    </xf>
    <xf numFmtId="0" fontId="12" fillId="0" borderId="1" xfId="8" applyFont="1" applyFill="1" applyBorder="1" applyAlignment="1">
      <alignment horizontal="center" vertical="center" wrapText="1"/>
    </xf>
    <xf numFmtId="0" fontId="12" fillId="0" borderId="2" xfId="8" applyFont="1" applyFill="1" applyBorder="1" applyAlignment="1">
      <alignment horizontal="center" vertical="center" wrapText="1"/>
    </xf>
    <xf numFmtId="0" fontId="12" fillId="0" borderId="3" xfId="8" applyFont="1" applyFill="1" applyBorder="1" applyAlignment="1">
      <alignment horizontal="center" vertical="center" wrapText="1"/>
    </xf>
    <xf numFmtId="0" fontId="12" fillId="0" borderId="6" xfId="8" applyFont="1" applyFill="1" applyBorder="1" applyAlignment="1">
      <alignment horizontal="center" vertical="center" wrapText="1"/>
    </xf>
    <xf numFmtId="0" fontId="12" fillId="0" borderId="7" xfId="8" applyFont="1" applyFill="1" applyBorder="1" applyAlignment="1">
      <alignment horizontal="center" vertical="center" wrapText="1"/>
    </xf>
    <xf numFmtId="0" fontId="12" fillId="0" borderId="8"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7" xfId="8" applyFont="1" applyFill="1" applyBorder="1" applyAlignment="1">
      <alignment horizontal="center" vertical="center" wrapText="1"/>
    </xf>
    <xf numFmtId="0" fontId="16" fillId="0" borderId="60" xfId="9" applyFont="1" applyFill="1" applyBorder="1" applyAlignment="1">
      <alignment horizontal="left" vertical="center"/>
    </xf>
    <xf numFmtId="0" fontId="16" fillId="0" borderId="61" xfId="9" applyFont="1" applyFill="1" applyBorder="1" applyAlignment="1">
      <alignment horizontal="left" vertical="center"/>
    </xf>
    <xf numFmtId="0" fontId="16" fillId="0" borderId="62" xfId="9" applyFont="1" applyFill="1" applyBorder="1" applyAlignment="1">
      <alignment horizontal="left" vertical="center"/>
    </xf>
    <xf numFmtId="177" fontId="12" fillId="0" borderId="60" xfId="8" applyNumberFormat="1" applyFont="1" applyFill="1" applyBorder="1" applyAlignment="1">
      <alignment horizontal="right" vertical="center" shrinkToFit="1"/>
    </xf>
    <xf numFmtId="177" fontId="12" fillId="0" borderId="61" xfId="8" applyNumberFormat="1" applyFont="1" applyFill="1" applyBorder="1" applyAlignment="1">
      <alignment horizontal="right" vertical="center" shrinkToFit="1"/>
    </xf>
    <xf numFmtId="177" fontId="12" fillId="0" borderId="62" xfId="8" applyNumberFormat="1" applyFont="1" applyFill="1" applyBorder="1" applyAlignment="1">
      <alignment horizontal="right" vertical="center" shrinkToFit="1"/>
    </xf>
    <xf numFmtId="0" fontId="19" fillId="0" borderId="9" xfId="8" applyFont="1" applyFill="1" applyBorder="1">
      <alignment vertical="center"/>
    </xf>
    <xf numFmtId="0" fontId="19" fillId="0" borderId="11" xfId="8" applyFont="1" applyFill="1" applyBorder="1">
      <alignment vertical="center"/>
    </xf>
    <xf numFmtId="177" fontId="12" fillId="0" borderId="66" xfId="8" applyNumberFormat="1" applyFont="1" applyFill="1" applyBorder="1" applyAlignment="1">
      <alignment horizontal="right" vertical="center"/>
    </xf>
    <xf numFmtId="177" fontId="12" fillId="0" borderId="32" xfId="8" applyNumberFormat="1" applyFont="1" applyFill="1" applyBorder="1" applyAlignment="1">
      <alignment horizontal="right" vertical="center"/>
    </xf>
    <xf numFmtId="177" fontId="12" fillId="0" borderId="67" xfId="8" applyNumberFormat="1" applyFont="1" applyFill="1" applyBorder="1" applyAlignment="1">
      <alignment horizontal="right" vertical="center"/>
    </xf>
    <xf numFmtId="0" fontId="12" fillId="0" borderId="58" xfId="8" applyFont="1" applyFill="1" applyBorder="1" applyAlignment="1">
      <alignment horizontal="center" vertical="center" shrinkToFit="1"/>
    </xf>
    <xf numFmtId="0" fontId="12" fillId="0" borderId="61" xfId="8" applyFont="1" applyFill="1" applyBorder="1" applyAlignment="1">
      <alignment horizontal="center" vertical="center" shrinkToFit="1"/>
    </xf>
    <xf numFmtId="0" fontId="12" fillId="0" borderId="56" xfId="8" applyFont="1" applyFill="1" applyBorder="1" applyAlignment="1">
      <alignment horizontal="center" vertical="center" shrinkToFit="1"/>
    </xf>
    <xf numFmtId="0" fontId="16" fillId="0" borderId="39" xfId="9" applyFont="1" applyFill="1" applyBorder="1" applyAlignment="1">
      <alignment horizontal="center" vertical="center" wrapText="1"/>
    </xf>
    <xf numFmtId="0" fontId="16" fillId="0" borderId="40" xfId="9" applyFont="1" applyFill="1" applyBorder="1" applyAlignment="1">
      <alignment horizontal="center" vertical="center" wrapText="1"/>
    </xf>
    <xf numFmtId="0" fontId="16" fillId="0" borderId="41" xfId="9" applyFont="1" applyFill="1" applyBorder="1" applyAlignment="1">
      <alignment horizontal="center" vertical="center" wrapText="1"/>
    </xf>
    <xf numFmtId="0" fontId="16" fillId="0" borderId="45" xfId="9" applyFont="1" applyFill="1" applyBorder="1" applyAlignment="1">
      <alignment horizontal="center" vertical="center" wrapText="1"/>
    </xf>
    <xf numFmtId="0" fontId="16" fillId="0" borderId="0" xfId="9" applyFont="1" applyFill="1" applyBorder="1" applyAlignment="1">
      <alignment horizontal="center" vertical="center" wrapText="1"/>
    </xf>
    <xf numFmtId="0" fontId="16" fillId="0" borderId="46" xfId="9" applyFont="1" applyFill="1" applyBorder="1" applyAlignment="1">
      <alignment horizontal="center" vertical="center" wrapText="1"/>
    </xf>
    <xf numFmtId="0" fontId="16" fillId="0" borderId="60" xfId="9" applyFont="1" applyFill="1" applyBorder="1" applyAlignment="1">
      <alignment horizontal="center" vertical="center" wrapText="1"/>
    </xf>
    <xf numFmtId="0" fontId="16" fillId="0" borderId="61" xfId="9" applyFont="1" applyFill="1" applyBorder="1" applyAlignment="1">
      <alignment horizontal="center" vertical="center" wrapText="1"/>
    </xf>
    <xf numFmtId="0" fontId="16" fillId="0" borderId="62" xfId="9" applyFont="1" applyFill="1" applyBorder="1" applyAlignment="1">
      <alignment horizontal="center" vertical="center" wrapText="1"/>
    </xf>
    <xf numFmtId="0" fontId="12" fillId="0" borderId="0" xfId="8" applyFont="1" applyFill="1" applyBorder="1" applyAlignment="1">
      <alignment horizontal="center" vertical="center" shrinkToFit="1"/>
    </xf>
    <xf numFmtId="189" fontId="12" fillId="0" borderId="0" xfId="8" applyNumberFormat="1" applyFont="1" applyFill="1" applyBorder="1" applyAlignment="1" applyProtection="1">
      <alignment horizontal="center" vertical="center" shrinkToFit="1"/>
      <protection hidden="1"/>
    </xf>
    <xf numFmtId="0" fontId="18" fillId="0" borderId="0" xfId="8" applyNumberFormat="1" applyFont="1" applyFill="1" applyBorder="1" applyAlignment="1" applyProtection="1">
      <alignment horizontal="left" vertical="center" wrapText="1"/>
      <protection hidden="1"/>
    </xf>
    <xf numFmtId="0" fontId="12" fillId="0" borderId="0" xfId="8" applyFont="1" applyFill="1" applyBorder="1" applyAlignment="1" applyProtection="1">
      <alignment horizontal="center" vertical="center" shrinkToFit="1"/>
      <protection hidden="1"/>
    </xf>
    <xf numFmtId="49" fontId="15" fillId="0" borderId="14" xfId="12" applyNumberFormat="1" applyFont="1" applyFill="1" applyBorder="1" applyAlignment="1">
      <alignment horizontal="center" vertical="center"/>
    </xf>
    <xf numFmtId="49" fontId="15" fillId="0" borderId="15" xfId="12" applyNumberFormat="1" applyFont="1" applyFill="1" applyBorder="1" applyAlignment="1">
      <alignment horizontal="center" vertical="center"/>
    </xf>
    <xf numFmtId="49" fontId="15" fillId="0" borderId="16" xfId="12" applyNumberFormat="1" applyFont="1" applyFill="1" applyBorder="1" applyAlignment="1">
      <alignment horizontal="center" vertical="center"/>
    </xf>
    <xf numFmtId="0" fontId="12" fillId="0" borderId="10" xfId="12" applyFont="1" applyBorder="1" applyAlignment="1">
      <alignment horizontal="center" vertical="center"/>
    </xf>
    <xf numFmtId="0" fontId="12" fillId="0" borderId="9" xfId="12" applyFont="1" applyBorder="1" applyAlignment="1">
      <alignment horizontal="center" vertical="center"/>
    </xf>
    <xf numFmtId="0" fontId="12" fillId="0" borderId="11" xfId="12" applyFont="1" applyBorder="1" applyAlignment="1">
      <alignment horizontal="center" vertical="center"/>
    </xf>
    <xf numFmtId="0" fontId="12" fillId="0" borderId="10" xfId="12" applyFont="1" applyFill="1" applyBorder="1" applyAlignment="1">
      <alignment horizontal="center" vertical="center"/>
    </xf>
    <xf numFmtId="0" fontId="12" fillId="0" borderId="9" xfId="12" applyFont="1" applyFill="1" applyBorder="1" applyAlignment="1">
      <alignment horizontal="center" vertical="center"/>
    </xf>
    <xf numFmtId="0" fontId="12" fillId="0" borderId="11" xfId="12" applyFont="1" applyFill="1" applyBorder="1" applyAlignment="1">
      <alignment horizontal="center" vertical="center"/>
    </xf>
    <xf numFmtId="0" fontId="12" fillId="0" borderId="12" xfId="12" applyFont="1" applyBorder="1" applyAlignment="1">
      <alignment horizontal="center" vertical="center"/>
    </xf>
    <xf numFmtId="0" fontId="12" fillId="0" borderId="1" xfId="12" applyFont="1" applyBorder="1">
      <alignment vertical="center"/>
    </xf>
    <xf numFmtId="0" fontId="12" fillId="0" borderId="2" xfId="12" applyFont="1" applyBorder="1">
      <alignment vertical="center"/>
    </xf>
    <xf numFmtId="0" fontId="12" fillId="0" borderId="3" xfId="12" applyFont="1" applyBorder="1">
      <alignment vertical="center"/>
    </xf>
    <xf numFmtId="177" fontId="12" fillId="0" borderId="1" xfId="12" applyNumberFormat="1" applyFont="1" applyFill="1" applyBorder="1" applyAlignment="1">
      <alignment horizontal="right" vertical="center" shrinkToFit="1"/>
    </xf>
    <xf numFmtId="177" fontId="12" fillId="0" borderId="2" xfId="12" applyNumberFormat="1" applyFont="1" applyFill="1" applyBorder="1" applyAlignment="1">
      <alignment horizontal="right" vertical="center" shrinkToFit="1"/>
    </xf>
    <xf numFmtId="177" fontId="12" fillId="0" borderId="74" xfId="12" applyNumberFormat="1" applyFont="1" applyFill="1" applyBorder="1" applyAlignment="1">
      <alignment horizontal="right" vertical="center" shrinkToFit="1"/>
    </xf>
    <xf numFmtId="184" fontId="12" fillId="0" borderId="75" xfId="12" applyNumberFormat="1" applyFont="1" applyFill="1" applyBorder="1" applyAlignment="1">
      <alignment horizontal="right" vertical="center" shrinkToFit="1"/>
    </xf>
    <xf numFmtId="177" fontId="12" fillId="0" borderId="75" xfId="12" applyNumberFormat="1" applyFont="1" applyFill="1" applyBorder="1" applyAlignment="1">
      <alignment horizontal="right" vertical="center" shrinkToFit="1"/>
    </xf>
    <xf numFmtId="184" fontId="12" fillId="0" borderId="76" xfId="12" applyNumberFormat="1" applyFont="1" applyFill="1" applyBorder="1" applyAlignment="1">
      <alignment horizontal="right" vertical="center" shrinkToFit="1"/>
    </xf>
    <xf numFmtId="184" fontId="12" fillId="0" borderId="2" xfId="12" applyNumberFormat="1" applyFont="1" applyFill="1" applyBorder="1" applyAlignment="1">
      <alignment horizontal="right" vertical="center" shrinkToFit="1"/>
    </xf>
    <xf numFmtId="184" fontId="12" fillId="0" borderId="3" xfId="12" applyNumberFormat="1" applyFont="1" applyFill="1" applyBorder="1" applyAlignment="1">
      <alignment horizontal="right" vertical="center" shrinkToFit="1"/>
    </xf>
    <xf numFmtId="0" fontId="12" fillId="0" borderId="4" xfId="12" applyFont="1" applyBorder="1">
      <alignment vertical="center"/>
    </xf>
    <xf numFmtId="0" fontId="12" fillId="0" borderId="0" xfId="12" applyFont="1" applyBorder="1">
      <alignment vertical="center"/>
    </xf>
    <xf numFmtId="0" fontId="12" fillId="0" borderId="5" xfId="12" applyFont="1" applyBorder="1">
      <alignment vertical="center"/>
    </xf>
    <xf numFmtId="177" fontId="12" fillId="0" borderId="4" xfId="12" applyNumberFormat="1" applyFont="1" applyFill="1" applyBorder="1" applyAlignment="1">
      <alignment horizontal="right" vertical="center" shrinkToFit="1"/>
    </xf>
    <xf numFmtId="177" fontId="12" fillId="0" borderId="0" xfId="12" applyNumberFormat="1" applyFont="1" applyFill="1" applyBorder="1" applyAlignment="1">
      <alignment horizontal="right" vertical="center" shrinkToFit="1"/>
    </xf>
    <xf numFmtId="177" fontId="12" fillId="0" borderId="77" xfId="12" applyNumberFormat="1" applyFont="1" applyFill="1" applyBorder="1" applyAlignment="1">
      <alignment horizontal="right" vertical="center" shrinkToFit="1"/>
    </xf>
    <xf numFmtId="184" fontId="12" fillId="0" borderId="78" xfId="12" applyNumberFormat="1" applyFont="1" applyFill="1" applyBorder="1" applyAlignment="1">
      <alignment horizontal="right" vertical="center" shrinkToFit="1"/>
    </xf>
    <xf numFmtId="177" fontId="12" fillId="0" borderId="78" xfId="12" applyNumberFormat="1" applyFont="1" applyFill="1" applyBorder="1" applyAlignment="1">
      <alignment horizontal="right" vertical="center" shrinkToFit="1"/>
    </xf>
    <xf numFmtId="184" fontId="12" fillId="0" borderId="80" xfId="12" applyNumberFormat="1" applyFont="1" applyFill="1" applyBorder="1" applyAlignment="1">
      <alignment horizontal="right" vertical="center" shrinkToFit="1"/>
    </xf>
    <xf numFmtId="184" fontId="12" fillId="0" borderId="0" xfId="12" applyNumberFormat="1" applyFont="1" applyFill="1" applyBorder="1" applyAlignment="1">
      <alignment horizontal="right" vertical="center" shrinkToFit="1"/>
    </xf>
    <xf numFmtId="184" fontId="12" fillId="0" borderId="5" xfId="12" applyNumberFormat="1" applyFont="1" applyFill="1" applyBorder="1" applyAlignment="1">
      <alignment horizontal="right" vertical="center" shrinkToFit="1"/>
    </xf>
    <xf numFmtId="177" fontId="12" fillId="0" borderId="79" xfId="12" applyNumberFormat="1" applyFont="1" applyFill="1" applyBorder="1" applyAlignment="1">
      <alignment horizontal="right" vertical="center" shrinkToFit="1"/>
    </xf>
    <xf numFmtId="177" fontId="12" fillId="0" borderId="80" xfId="12" applyNumberFormat="1" applyFont="1" applyFill="1" applyBorder="1" applyAlignment="1">
      <alignment horizontal="right" vertical="center" shrinkToFit="1"/>
    </xf>
    <xf numFmtId="177" fontId="12" fillId="0" borderId="5" xfId="12" applyNumberFormat="1" applyFont="1" applyFill="1" applyBorder="1" applyAlignment="1">
      <alignment horizontal="right" vertical="center" shrinkToFit="1"/>
    </xf>
    <xf numFmtId="0" fontId="12" fillId="0" borderId="1" xfId="12" applyFont="1" applyFill="1" applyBorder="1">
      <alignment vertical="center"/>
    </xf>
    <xf numFmtId="0" fontId="12" fillId="0" borderId="2" xfId="12" applyFont="1" applyFill="1" applyBorder="1">
      <alignment vertical="center"/>
    </xf>
    <xf numFmtId="0" fontId="12" fillId="0" borderId="3" xfId="12" applyFont="1" applyFill="1" applyBorder="1">
      <alignment vertical="center"/>
    </xf>
    <xf numFmtId="184" fontId="12" fillId="0" borderId="74" xfId="12" applyNumberFormat="1" applyFont="1" applyFill="1" applyBorder="1" applyAlignment="1">
      <alignment horizontal="right" vertical="center" shrinkToFit="1"/>
    </xf>
    <xf numFmtId="0" fontId="12" fillId="0" borderId="4" xfId="12" applyFont="1" applyFill="1" applyBorder="1">
      <alignment vertical="center"/>
    </xf>
    <xf numFmtId="0" fontId="12" fillId="0" borderId="0" xfId="12" applyFont="1" applyFill="1" applyBorder="1">
      <alignment vertical="center"/>
    </xf>
    <xf numFmtId="0" fontId="12" fillId="0" borderId="5" xfId="12" applyFont="1" applyFill="1" applyBorder="1">
      <alignment vertical="center"/>
    </xf>
    <xf numFmtId="0" fontId="12" fillId="0" borderId="4" xfId="12"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12" fillId="0" borderId="80" xfId="12" applyNumberFormat="1" applyFont="1" applyFill="1" applyBorder="1" applyAlignment="1">
      <alignment horizontal="right" vertical="center"/>
    </xf>
    <xf numFmtId="177" fontId="12" fillId="0" borderId="0" xfId="12" applyNumberFormat="1" applyFont="1" applyFill="1" applyBorder="1" applyAlignment="1">
      <alignment horizontal="right" vertical="center"/>
    </xf>
    <xf numFmtId="177" fontId="12" fillId="0" borderId="5" xfId="12" applyNumberFormat="1" applyFont="1" applyFill="1" applyBorder="1" applyAlignment="1">
      <alignment horizontal="right" vertical="center"/>
    </xf>
    <xf numFmtId="0" fontId="12" fillId="0" borderId="6" xfId="12" applyFont="1" applyFill="1" applyBorder="1">
      <alignment vertical="center"/>
    </xf>
    <xf numFmtId="0" fontId="12" fillId="0" borderId="7" xfId="12" applyFont="1" applyFill="1" applyBorder="1">
      <alignment vertical="center"/>
    </xf>
    <xf numFmtId="0" fontId="12" fillId="0" borderId="8" xfId="12" applyFont="1" applyFill="1" applyBorder="1">
      <alignment vertical="center"/>
    </xf>
    <xf numFmtId="177" fontId="12" fillId="0" borderId="4" xfId="12" applyNumberFormat="1" applyFont="1" applyFill="1" applyBorder="1" applyAlignment="1">
      <alignment horizontal="right" vertical="center"/>
    </xf>
    <xf numFmtId="177" fontId="12" fillId="0" borderId="77" xfId="12" applyNumberFormat="1" applyFont="1" applyFill="1" applyBorder="1" applyAlignment="1">
      <alignment horizontal="right" vertical="center"/>
    </xf>
    <xf numFmtId="184" fontId="12" fillId="0" borderId="78" xfId="12" applyNumberFormat="1" applyFont="1" applyFill="1" applyBorder="1" applyAlignment="1">
      <alignment horizontal="right" vertical="center"/>
    </xf>
    <xf numFmtId="0" fontId="18" fillId="0" borderId="10" xfId="12" applyFont="1" applyFill="1" applyBorder="1" applyAlignment="1">
      <alignment horizontal="center" vertical="center"/>
    </xf>
    <xf numFmtId="0" fontId="18" fillId="0" borderId="9" xfId="12" applyFont="1" applyFill="1" applyBorder="1" applyAlignment="1">
      <alignment horizontal="center" vertical="center"/>
    </xf>
    <xf numFmtId="0" fontId="18" fillId="0" borderId="11" xfId="12" applyFont="1" applyFill="1" applyBorder="1" applyAlignment="1">
      <alignment horizontal="center" vertical="center"/>
    </xf>
    <xf numFmtId="177" fontId="12" fillId="0" borderId="76" xfId="12" applyNumberFormat="1" applyFont="1" applyFill="1" applyBorder="1" applyAlignment="1">
      <alignment horizontal="right" vertical="center" shrinkToFit="1"/>
    </xf>
    <xf numFmtId="0" fontId="3" fillId="0" borderId="0" xfId="12" applyFill="1" applyAlignment="1">
      <alignment horizontal="right" vertical="center" shrinkToFit="1"/>
    </xf>
    <xf numFmtId="0" fontId="3" fillId="0" borderId="77" xfId="12" applyFill="1" applyBorder="1" applyAlignment="1">
      <alignment horizontal="right" vertical="center" shrinkToFit="1"/>
    </xf>
    <xf numFmtId="184" fontId="3" fillId="0" borderId="0" xfId="12" applyNumberFormat="1" applyFill="1" applyAlignment="1">
      <alignment horizontal="right" vertical="center" shrinkToFit="1"/>
    </xf>
    <xf numFmtId="184" fontId="3" fillId="0" borderId="5" xfId="12" applyNumberFormat="1" applyFill="1" applyBorder="1" applyAlignment="1">
      <alignment horizontal="right" vertical="center" shrinkToFit="1"/>
    </xf>
    <xf numFmtId="0" fontId="1" fillId="0" borderId="0" xfId="1" applyBorder="1" applyAlignment="1">
      <alignment vertical="center"/>
    </xf>
    <xf numFmtId="184" fontId="3" fillId="0" borderId="77" xfId="12" applyNumberFormat="1" applyFill="1" applyBorder="1" applyAlignment="1">
      <alignment horizontal="right" vertical="center" shrinkToFit="1"/>
    </xf>
    <xf numFmtId="0" fontId="3" fillId="0" borderId="9" xfId="12" applyBorder="1" applyAlignment="1">
      <alignment horizontal="center" vertical="center"/>
    </xf>
    <xf numFmtId="0" fontId="3" fillId="0" borderId="11" xfId="12" applyBorder="1" applyAlignment="1">
      <alignment horizontal="center" vertical="center"/>
    </xf>
    <xf numFmtId="0" fontId="18" fillId="0" borderId="4" xfId="12" applyFont="1" applyBorder="1">
      <alignment vertical="center"/>
    </xf>
    <xf numFmtId="0" fontId="18" fillId="0" borderId="0" xfId="12" applyFont="1" applyBorder="1">
      <alignment vertical="center"/>
    </xf>
    <xf numFmtId="0" fontId="18" fillId="0" borderId="5" xfId="12" applyFont="1" applyBorder="1">
      <alignment vertical="center"/>
    </xf>
    <xf numFmtId="0" fontId="12" fillId="0" borderId="6" xfId="12" applyFont="1" applyBorder="1">
      <alignment vertical="center"/>
    </xf>
    <xf numFmtId="0" fontId="12" fillId="0" borderId="7" xfId="12" applyFont="1" applyBorder="1">
      <alignment vertical="center"/>
    </xf>
    <xf numFmtId="0" fontId="12" fillId="0" borderId="8" xfId="12" applyFont="1" applyBorder="1">
      <alignment vertical="center"/>
    </xf>
    <xf numFmtId="0" fontId="12" fillId="0" borderId="1" xfId="12" applyFont="1" applyBorder="1" applyAlignment="1">
      <alignment horizontal="center" vertical="center" wrapText="1"/>
    </xf>
    <xf numFmtId="0" fontId="12" fillId="0" borderId="2" xfId="12" applyFont="1" applyBorder="1" applyAlignment="1">
      <alignment horizontal="center" vertical="center" wrapText="1"/>
    </xf>
    <xf numFmtId="0" fontId="12" fillId="0" borderId="4" xfId="12" applyFont="1" applyBorder="1" applyAlignment="1">
      <alignment horizontal="center" vertical="center" wrapText="1"/>
    </xf>
    <xf numFmtId="0" fontId="12" fillId="0" borderId="0" xfId="12" applyFont="1" applyBorder="1" applyAlignment="1">
      <alignment horizontal="center" vertical="center" wrapText="1"/>
    </xf>
    <xf numFmtId="0" fontId="12" fillId="0" borderId="6" xfId="12" applyFont="1" applyBorder="1" applyAlignment="1">
      <alignment horizontal="center" vertical="center" wrapText="1"/>
    </xf>
    <xf numFmtId="0" fontId="12" fillId="0" borderId="7" xfId="12" applyFont="1" applyBorder="1" applyAlignment="1">
      <alignment horizontal="center" vertical="center" wrapText="1"/>
    </xf>
    <xf numFmtId="0" fontId="12" fillId="0" borderId="2" xfId="12" applyFont="1" applyBorder="1" applyAlignment="1">
      <alignment vertical="center" textRotation="255"/>
    </xf>
    <xf numFmtId="0" fontId="12" fillId="0" borderId="0" xfId="12" applyFont="1" applyBorder="1" applyAlignment="1">
      <alignment vertical="center" textRotation="255"/>
    </xf>
    <xf numFmtId="0" fontId="12" fillId="0" borderId="7" xfId="12" applyFont="1" applyBorder="1" applyAlignment="1">
      <alignment vertical="center" textRotation="255"/>
    </xf>
    <xf numFmtId="0" fontId="12" fillId="0" borderId="1" xfId="12" applyFont="1" applyFill="1" applyBorder="1" applyAlignment="1">
      <alignment horizontal="center" vertical="center" textRotation="255"/>
    </xf>
    <xf numFmtId="0" fontId="12" fillId="0" borderId="3" xfId="12" applyFont="1" applyFill="1" applyBorder="1" applyAlignment="1">
      <alignment horizontal="center" vertical="center" textRotation="255"/>
    </xf>
    <xf numFmtId="0" fontId="12" fillId="0" borderId="4" xfId="12" applyFont="1" applyFill="1" applyBorder="1" applyAlignment="1">
      <alignment horizontal="center" vertical="center" textRotation="255"/>
    </xf>
    <xf numFmtId="0" fontId="12" fillId="0" borderId="5" xfId="12" applyFont="1" applyFill="1" applyBorder="1" applyAlignment="1">
      <alignment horizontal="center" vertical="center" textRotation="255"/>
    </xf>
    <xf numFmtId="0" fontId="12" fillId="0" borderId="6" xfId="12" applyFont="1" applyFill="1" applyBorder="1" applyAlignment="1">
      <alignment horizontal="center" vertical="center" textRotation="255"/>
    </xf>
    <xf numFmtId="0" fontId="12" fillId="0" borderId="8" xfId="12" applyFont="1" applyFill="1" applyBorder="1" applyAlignment="1">
      <alignment horizontal="center" vertical="center" textRotation="255"/>
    </xf>
    <xf numFmtId="184" fontId="12"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3" fillId="0" borderId="5" xfId="12" applyFill="1" applyBorder="1" applyAlignment="1">
      <alignment horizontal="right" vertical="center" shrinkToFit="1"/>
    </xf>
    <xf numFmtId="184" fontId="12"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0" fontId="3" fillId="0" borderId="3" xfId="12" applyFill="1" applyBorder="1" applyAlignment="1">
      <alignment horizontal="right" vertical="center" shrinkToFit="1"/>
    </xf>
    <xf numFmtId="184" fontId="12"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184" fontId="12" fillId="0" borderId="7"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12" fillId="0" borderId="1" xfId="12" applyFont="1" applyFill="1" applyBorder="1" applyAlignment="1">
      <alignment horizontal="left" vertical="center"/>
    </xf>
    <xf numFmtId="0" fontId="12" fillId="0" borderId="2" xfId="12" applyFont="1" applyFill="1" applyBorder="1" applyAlignment="1">
      <alignment horizontal="left" vertical="center"/>
    </xf>
    <xf numFmtId="0" fontId="12" fillId="0" borderId="3" xfId="12" applyFont="1" applyFill="1" applyBorder="1" applyAlignment="1">
      <alignment horizontal="left" vertical="center"/>
    </xf>
    <xf numFmtId="177" fontId="12" fillId="0" borderId="3" xfId="12" applyNumberFormat="1" applyFont="1" applyFill="1" applyBorder="1" applyAlignment="1">
      <alignment horizontal="right" vertical="center" shrinkToFit="1"/>
    </xf>
    <xf numFmtId="0" fontId="12" fillId="0" borderId="4" xfId="12" applyFont="1" applyFill="1" applyBorder="1" applyAlignment="1">
      <alignment horizontal="left" vertical="center"/>
    </xf>
    <xf numFmtId="0" fontId="12" fillId="0" borderId="0" xfId="12" applyFont="1" applyFill="1" applyBorder="1" applyAlignment="1">
      <alignment horizontal="left" vertical="center"/>
    </xf>
    <xf numFmtId="0" fontId="12" fillId="0" borderId="5" xfId="12" applyFont="1" applyFill="1" applyBorder="1" applyAlignment="1">
      <alignment horizontal="left" vertical="center"/>
    </xf>
    <xf numFmtId="177" fontId="12" fillId="0" borderId="6" xfId="12" applyNumberFormat="1" applyFont="1" applyFill="1" applyBorder="1" applyAlignment="1">
      <alignment horizontal="right" vertical="center" shrinkToFit="1"/>
    </xf>
    <xf numFmtId="177" fontId="12" fillId="0" borderId="7" xfId="12" applyNumberFormat="1" applyFont="1" applyFill="1" applyBorder="1" applyAlignment="1">
      <alignment horizontal="right" vertical="center" shrinkToFit="1"/>
    </xf>
    <xf numFmtId="177" fontId="12" fillId="0" borderId="81" xfId="12" applyNumberFormat="1" applyFont="1" applyFill="1" applyBorder="1" applyAlignment="1">
      <alignment horizontal="right" vertical="center" shrinkToFit="1"/>
    </xf>
    <xf numFmtId="184" fontId="12" fillId="0" borderId="82" xfId="12" applyNumberFormat="1" applyFont="1" applyFill="1" applyBorder="1" applyAlignment="1">
      <alignment horizontal="right" vertical="center" shrinkToFit="1"/>
    </xf>
    <xf numFmtId="177" fontId="12" fillId="0" borderId="82" xfId="12" applyNumberFormat="1" applyFont="1" applyFill="1" applyBorder="1" applyAlignment="1">
      <alignment horizontal="right" vertical="center" shrinkToFit="1"/>
    </xf>
    <xf numFmtId="184" fontId="12" fillId="0" borderId="83" xfId="12" applyNumberFormat="1" applyFont="1" applyFill="1" applyBorder="1" applyAlignment="1">
      <alignment horizontal="right" vertical="center" shrinkToFit="1"/>
    </xf>
    <xf numFmtId="184" fontId="12" fillId="0" borderId="8" xfId="12" applyNumberFormat="1" applyFont="1" applyFill="1" applyBorder="1" applyAlignment="1">
      <alignment horizontal="right" vertical="center" shrinkToFit="1"/>
    </xf>
    <xf numFmtId="0" fontId="12" fillId="0" borderId="4" xfId="12" applyFont="1" applyFill="1" applyBorder="1" applyAlignment="1">
      <alignment horizontal="center" vertical="center" wrapText="1"/>
    </xf>
    <xf numFmtId="0" fontId="12" fillId="0" borderId="0" xfId="12" applyFont="1" applyFill="1" applyBorder="1" applyAlignment="1">
      <alignment horizontal="center" vertical="center" wrapText="1"/>
    </xf>
    <xf numFmtId="0" fontId="12" fillId="0" borderId="6" xfId="12" applyFont="1" applyFill="1" applyBorder="1" applyAlignment="1">
      <alignment horizontal="center" vertical="center" wrapText="1"/>
    </xf>
    <xf numFmtId="0" fontId="12" fillId="0" borderId="7" xfId="12" applyFont="1" applyFill="1" applyBorder="1" applyAlignment="1">
      <alignment horizontal="center" vertical="center" wrapText="1"/>
    </xf>
    <xf numFmtId="0" fontId="12" fillId="0" borderId="6" xfId="12" applyFont="1" applyFill="1" applyBorder="1" applyAlignment="1">
      <alignment horizontal="left" vertical="center"/>
    </xf>
    <xf numFmtId="0" fontId="12" fillId="0" borderId="7" xfId="12" applyFont="1" applyFill="1" applyBorder="1" applyAlignment="1">
      <alignment horizontal="left" vertical="center"/>
    </xf>
    <xf numFmtId="0" fontId="12" fillId="0" borderId="8" xfId="12" applyFont="1" applyFill="1" applyBorder="1" applyAlignment="1">
      <alignment horizontal="left" vertical="center"/>
    </xf>
    <xf numFmtId="177" fontId="12" fillId="0" borderId="8" xfId="12" applyNumberFormat="1" applyFont="1" applyFill="1" applyBorder="1" applyAlignment="1">
      <alignment horizontal="right" vertical="center" shrinkToFit="1"/>
    </xf>
    <xf numFmtId="177" fontId="12" fillId="4" borderId="80" xfId="12" applyNumberFormat="1" applyFont="1" applyFill="1" applyBorder="1" applyAlignment="1">
      <alignment horizontal="right" vertical="center" shrinkToFit="1"/>
    </xf>
    <xf numFmtId="177" fontId="12" fillId="4" borderId="0" xfId="12" applyNumberFormat="1" applyFont="1" applyFill="1" applyBorder="1" applyAlignment="1">
      <alignment horizontal="right" vertical="center" shrinkToFit="1"/>
    </xf>
    <xf numFmtId="177" fontId="12" fillId="4" borderId="77" xfId="12" applyNumberFormat="1" applyFont="1" applyFill="1" applyBorder="1" applyAlignment="1">
      <alignment horizontal="right" vertical="center" shrinkToFit="1"/>
    </xf>
    <xf numFmtId="0" fontId="12" fillId="4" borderId="80" xfId="12" applyFont="1" applyFill="1" applyBorder="1" applyAlignment="1">
      <alignment horizontal="right" vertical="center" shrinkToFit="1"/>
    </xf>
    <xf numFmtId="0" fontId="12" fillId="4" borderId="0" xfId="12" applyFont="1" applyFill="1" applyBorder="1" applyAlignment="1">
      <alignment horizontal="right" vertical="center" shrinkToFit="1"/>
    </xf>
    <xf numFmtId="0" fontId="12" fillId="4" borderId="5" xfId="12" applyFont="1" applyFill="1" applyBorder="1" applyAlignment="1">
      <alignment horizontal="right" vertical="center" shrinkToFit="1"/>
    </xf>
    <xf numFmtId="184" fontId="12" fillId="0" borderId="77" xfId="12" applyNumberFormat="1" applyFont="1" applyFill="1" applyBorder="1" applyAlignment="1">
      <alignment horizontal="right" vertical="center" shrinkToFit="1"/>
    </xf>
    <xf numFmtId="0" fontId="3" fillId="0" borderId="81" xfId="12" applyFill="1" applyBorder="1" applyAlignment="1">
      <alignment horizontal="right" vertical="center" shrinkToFit="1"/>
    </xf>
    <xf numFmtId="184" fontId="3" fillId="0" borderId="7" xfId="12" applyNumberFormat="1" applyFill="1" applyBorder="1" applyAlignment="1">
      <alignment horizontal="right" vertical="center" shrinkToFit="1"/>
    </xf>
    <xf numFmtId="184" fontId="3" fillId="0" borderId="81" xfId="12" applyNumberFormat="1" applyFill="1" applyBorder="1" applyAlignment="1">
      <alignment horizontal="right" vertical="center" shrinkToFit="1"/>
    </xf>
    <xf numFmtId="177" fontId="12" fillId="0" borderId="83" xfId="12" applyNumberFormat="1" applyFont="1" applyFill="1" applyBorder="1" applyAlignment="1">
      <alignment horizontal="right" vertical="center" shrinkToFit="1"/>
    </xf>
    <xf numFmtId="177" fontId="12" fillId="4" borderId="83" xfId="12" applyNumberFormat="1" applyFont="1" applyFill="1" applyBorder="1" applyAlignment="1">
      <alignment horizontal="right" vertical="center" shrinkToFit="1"/>
    </xf>
    <xf numFmtId="177" fontId="12" fillId="4" borderId="7" xfId="12" applyNumberFormat="1" applyFont="1" applyFill="1" applyBorder="1" applyAlignment="1">
      <alignment horizontal="right" vertical="center" shrinkToFit="1"/>
    </xf>
    <xf numFmtId="177" fontId="12" fillId="4" borderId="81" xfId="12" applyNumberFormat="1" applyFont="1" applyFill="1" applyBorder="1" applyAlignment="1">
      <alignment horizontal="right" vertical="center" shrinkToFit="1"/>
    </xf>
    <xf numFmtId="0" fontId="12" fillId="4" borderId="83" xfId="12" applyFont="1" applyFill="1" applyBorder="1" applyAlignment="1">
      <alignment horizontal="right" vertical="center" shrinkToFit="1"/>
    </xf>
    <xf numFmtId="0" fontId="12" fillId="4" borderId="7" xfId="12" applyFont="1" applyFill="1" applyBorder="1" applyAlignment="1">
      <alignment horizontal="right" vertical="center" shrinkToFit="1"/>
    </xf>
    <xf numFmtId="0" fontId="12" fillId="4" borderId="8" xfId="12" applyFont="1" applyFill="1" applyBorder="1" applyAlignment="1">
      <alignment horizontal="right" vertical="center" shrinkToFit="1"/>
    </xf>
    <xf numFmtId="0" fontId="12" fillId="0" borderId="1" xfId="12" applyFont="1" applyBorder="1" applyAlignment="1">
      <alignment horizontal="center" vertical="center" textRotation="255"/>
    </xf>
    <xf numFmtId="0" fontId="12" fillId="0" borderId="3" xfId="12" applyFont="1" applyBorder="1" applyAlignment="1">
      <alignment horizontal="center" vertical="center" textRotation="255"/>
    </xf>
    <xf numFmtId="0" fontId="12" fillId="0" borderId="4" xfId="12" applyFont="1" applyBorder="1" applyAlignment="1">
      <alignment horizontal="center" vertical="center" textRotation="255"/>
    </xf>
    <xf numFmtId="0" fontId="12" fillId="0" borderId="5" xfId="12" applyFont="1" applyBorder="1" applyAlignment="1">
      <alignment horizontal="center" vertical="center" textRotation="255"/>
    </xf>
    <xf numFmtId="0" fontId="12" fillId="0" borderId="6" xfId="12" applyFont="1" applyBorder="1" applyAlignment="1">
      <alignment horizontal="center" vertical="center" textRotation="255"/>
    </xf>
    <xf numFmtId="0" fontId="12" fillId="0" borderId="8" xfId="12" applyFont="1" applyBorder="1" applyAlignment="1">
      <alignment horizontal="center" vertical="center" textRotation="255"/>
    </xf>
    <xf numFmtId="0" fontId="4" fillId="5" borderId="38" xfId="13" applyFont="1" applyFill="1" applyBorder="1" applyAlignment="1" applyProtection="1">
      <alignment horizontal="center" vertical="center" wrapText="1"/>
      <protection locked="0"/>
    </xf>
    <xf numFmtId="0" fontId="4" fillId="5" borderId="40" xfId="13" applyFont="1" applyFill="1" applyBorder="1" applyAlignment="1" applyProtection="1">
      <alignment horizontal="center" vertical="center" wrapText="1"/>
      <protection locked="0"/>
    </xf>
    <xf numFmtId="0" fontId="4" fillId="5" borderId="17" xfId="13" applyFont="1" applyFill="1" applyBorder="1" applyAlignment="1" applyProtection="1">
      <alignment horizontal="center" vertical="center" wrapText="1"/>
      <protection locked="0"/>
    </xf>
    <xf numFmtId="0" fontId="4" fillId="5" borderId="87" xfId="13" applyFont="1" applyFill="1" applyBorder="1" applyAlignment="1" applyProtection="1">
      <alignment horizontal="center" vertical="center" wrapText="1"/>
      <protection locked="0"/>
    </xf>
    <xf numFmtId="0" fontId="4" fillId="5" borderId="85" xfId="13" applyFont="1" applyFill="1" applyBorder="1" applyAlignment="1" applyProtection="1">
      <alignment horizontal="center" vertical="center" wrapText="1"/>
      <protection locked="0"/>
    </xf>
    <xf numFmtId="0" fontId="4" fillId="5" borderId="86" xfId="13" applyFont="1" applyFill="1" applyBorder="1" applyAlignment="1" applyProtection="1">
      <alignment horizontal="center" vertical="center" wrapText="1"/>
      <protection locked="0"/>
    </xf>
    <xf numFmtId="0" fontId="3" fillId="5" borderId="38" xfId="13" applyFont="1" applyFill="1" applyBorder="1" applyAlignment="1" applyProtection="1">
      <alignment horizontal="center" vertical="center" wrapText="1"/>
      <protection locked="0"/>
    </xf>
    <xf numFmtId="0" fontId="3" fillId="5" borderId="40" xfId="13" applyFont="1" applyFill="1" applyBorder="1" applyAlignment="1" applyProtection="1">
      <alignment horizontal="center" vertical="center" wrapText="1"/>
      <protection locked="0"/>
    </xf>
    <xf numFmtId="0" fontId="3" fillId="5" borderId="17" xfId="13" applyFont="1" applyFill="1" applyBorder="1" applyAlignment="1" applyProtection="1">
      <alignment horizontal="center" vertical="center" wrapText="1"/>
      <protection locked="0"/>
    </xf>
    <xf numFmtId="0" fontId="3" fillId="5" borderId="87" xfId="13" applyFont="1" applyFill="1" applyBorder="1" applyAlignment="1" applyProtection="1">
      <alignment horizontal="center" vertical="center" wrapText="1"/>
      <protection locked="0"/>
    </xf>
    <xf numFmtId="0" fontId="3" fillId="5" borderId="85" xfId="13" applyFont="1" applyFill="1" applyBorder="1" applyAlignment="1" applyProtection="1">
      <alignment horizontal="center" vertical="center" wrapText="1"/>
      <protection locked="0"/>
    </xf>
    <xf numFmtId="0" fontId="3" fillId="5" borderId="86" xfId="13" applyFont="1" applyFill="1" applyBorder="1" applyAlignment="1" applyProtection="1">
      <alignment horizontal="center" vertical="center" wrapText="1"/>
      <protection locked="0"/>
    </xf>
    <xf numFmtId="0" fontId="4" fillId="5" borderId="41" xfId="13" applyFont="1" applyFill="1" applyBorder="1" applyAlignment="1" applyProtection="1">
      <alignment horizontal="center" vertical="center" wrapText="1"/>
      <protection locked="0"/>
    </xf>
    <xf numFmtId="0" fontId="4" fillId="5" borderId="88" xfId="13" applyFont="1" applyFill="1" applyBorder="1" applyAlignment="1" applyProtection="1">
      <alignment horizontal="center" vertical="center" wrapText="1"/>
      <protection locked="0"/>
    </xf>
    <xf numFmtId="0" fontId="4" fillId="0" borderId="90" xfId="15" applyFont="1" applyBorder="1" applyAlignment="1" applyProtection="1">
      <alignment horizontal="left" vertical="center" shrinkToFit="1"/>
      <protection locked="0"/>
    </xf>
    <xf numFmtId="0" fontId="4" fillId="0" borderId="91"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181" fontId="4" fillId="0" borderId="93" xfId="15" applyNumberFormat="1" applyFont="1" applyBorder="1" applyAlignment="1" applyProtection="1">
      <alignment horizontal="right" vertical="center" shrinkToFit="1"/>
      <protection locked="0"/>
    </xf>
    <xf numFmtId="181" fontId="4" fillId="0" borderId="94" xfId="15" applyNumberFormat="1" applyFont="1" applyBorder="1" applyAlignment="1" applyProtection="1">
      <alignment horizontal="right" vertical="center" shrinkToFit="1"/>
      <protection locked="0"/>
    </xf>
    <xf numFmtId="181" fontId="4" fillId="0" borderId="95" xfId="15"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5" borderId="39" xfId="13" applyFont="1" applyFill="1" applyBorder="1" applyAlignment="1" applyProtection="1">
      <alignment horizontal="center" vertical="center"/>
      <protection locked="0"/>
    </xf>
    <xf numFmtId="0" fontId="4" fillId="5" borderId="40" xfId="13" applyFont="1" applyFill="1" applyBorder="1" applyAlignment="1" applyProtection="1">
      <alignment horizontal="center" vertical="center"/>
      <protection locked="0"/>
    </xf>
    <xf numFmtId="0" fontId="4" fillId="5" borderId="17" xfId="13" applyFont="1" applyFill="1" applyBorder="1" applyAlignment="1" applyProtection="1">
      <alignment horizontal="center" vertical="center"/>
      <protection locked="0"/>
    </xf>
    <xf numFmtId="0" fontId="4" fillId="5" borderId="84" xfId="13" applyFont="1" applyFill="1" applyBorder="1" applyAlignment="1" applyProtection="1">
      <alignment horizontal="center" vertical="center"/>
      <protection locked="0"/>
    </xf>
    <xf numFmtId="0" fontId="4" fillId="5" borderId="85" xfId="13" applyFont="1" applyFill="1" applyBorder="1" applyAlignment="1" applyProtection="1">
      <alignment horizontal="center" vertical="center"/>
      <protection locked="0"/>
    </xf>
    <xf numFmtId="0" fontId="4" fillId="5" borderId="86" xfId="13" applyFont="1" applyFill="1" applyBorder="1" applyAlignment="1" applyProtection="1">
      <alignment horizontal="center" vertical="center"/>
      <protection locked="0"/>
    </xf>
    <xf numFmtId="0" fontId="26" fillId="2" borderId="14" xfId="13" applyFont="1" applyFill="1" applyBorder="1" applyAlignment="1" applyProtection="1">
      <alignment horizontal="center" vertical="center"/>
    </xf>
    <xf numFmtId="0" fontId="26" fillId="2" borderId="15" xfId="13" applyFont="1" applyFill="1" applyBorder="1" applyAlignment="1" applyProtection="1">
      <alignment horizontal="center" vertical="center"/>
    </xf>
    <xf numFmtId="0" fontId="26" fillId="2" borderId="16" xfId="13" applyFont="1" applyFill="1" applyBorder="1" applyAlignment="1" applyProtection="1">
      <alignment horizontal="center" vertical="center"/>
    </xf>
    <xf numFmtId="0" fontId="4" fillId="2" borderId="61" xfId="13" applyFont="1" applyFill="1" applyBorder="1" applyAlignment="1" applyProtection="1">
      <alignment horizontal="left" vertical="center"/>
    </xf>
    <xf numFmtId="0" fontId="4" fillId="5" borderId="39" xfId="13" applyFont="1" applyFill="1" applyBorder="1" applyAlignment="1" applyProtection="1">
      <alignment horizontal="center" vertical="center" wrapText="1"/>
      <protection locked="0"/>
    </xf>
    <xf numFmtId="0" fontId="4" fillId="5" borderId="84" xfId="13" applyFont="1" applyFill="1" applyBorder="1" applyAlignment="1" applyProtection="1">
      <alignment horizontal="center" vertical="center" wrapText="1"/>
      <protection locked="0"/>
    </xf>
    <xf numFmtId="0" fontId="4" fillId="0" borderId="90" xfId="16" applyNumberFormat="1" applyFont="1" applyBorder="1" applyAlignment="1" applyProtection="1">
      <alignment horizontal="left" vertical="center" shrinkToFit="1"/>
      <protection locked="0"/>
    </xf>
    <xf numFmtId="0" fontId="4" fillId="0" borderId="91" xfId="16" applyNumberFormat="1" applyFont="1" applyBorder="1" applyAlignment="1" applyProtection="1">
      <alignment horizontal="left" vertical="center" shrinkToFit="1"/>
      <protection locked="0"/>
    </xf>
    <xf numFmtId="0" fontId="4" fillId="0" borderId="102" xfId="16" applyNumberFormat="1" applyFont="1" applyBorder="1" applyAlignment="1" applyProtection="1">
      <alignment horizontal="left" vertical="center" shrinkToFit="1"/>
      <protection locked="0"/>
    </xf>
    <xf numFmtId="0" fontId="4" fillId="0" borderId="104"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12"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NumberFormat="1" applyFont="1" applyBorder="1" applyAlignment="1" applyProtection="1">
      <alignment horizontal="left" vertical="center" shrinkToFit="1"/>
      <protection locked="0"/>
    </xf>
    <xf numFmtId="0" fontId="4" fillId="0" borderId="113" xfId="16" applyNumberFormat="1" applyFont="1" applyBorder="1" applyAlignment="1" applyProtection="1">
      <alignment horizontal="left" vertical="center" shrinkToFit="1"/>
      <protection locked="0"/>
    </xf>
    <xf numFmtId="0" fontId="4" fillId="0" borderId="104"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0" fontId="4" fillId="0" borderId="106" xfId="16" applyFont="1" applyBorder="1" applyAlignment="1" applyProtection="1">
      <alignment horizontal="left" vertical="center" shrinkToFit="1"/>
      <protection locked="0"/>
    </xf>
    <xf numFmtId="181" fontId="4" fillId="0" borderId="90" xfId="16"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92" xfId="16" applyNumberFormat="1" applyFont="1" applyBorder="1" applyAlignment="1" applyProtection="1">
      <alignment horizontal="right" vertical="center" shrinkToFit="1"/>
      <protection locked="0"/>
    </xf>
    <xf numFmtId="181" fontId="4" fillId="0" borderId="99" xfId="16" applyNumberFormat="1" applyFont="1" applyBorder="1" applyAlignment="1" applyProtection="1">
      <alignment horizontal="right" vertical="center" shrinkToFit="1"/>
      <protection locked="0"/>
    </xf>
    <xf numFmtId="181" fontId="4" fillId="0" borderId="94" xfId="16" applyNumberFormat="1" applyFont="1" applyBorder="1" applyAlignment="1" applyProtection="1">
      <alignment horizontal="right" vertical="center" shrinkToFit="1"/>
      <protection locked="0"/>
    </xf>
    <xf numFmtId="0" fontId="4" fillId="0" borderId="94" xfId="16" applyNumberFormat="1" applyFont="1" applyBorder="1" applyAlignment="1" applyProtection="1">
      <alignment horizontal="left" vertical="center" shrinkToFit="1"/>
      <protection locked="0"/>
    </xf>
    <xf numFmtId="0" fontId="4" fillId="0" borderId="100" xfId="16" applyNumberFormat="1" applyFont="1" applyBorder="1" applyAlignment="1" applyProtection="1">
      <alignment horizontal="left" vertical="center" shrinkToFit="1"/>
      <protection locked="0"/>
    </xf>
    <xf numFmtId="0" fontId="4" fillId="0" borderId="90" xfId="16" applyFont="1" applyBorder="1" applyAlignment="1" applyProtection="1">
      <alignment horizontal="left" vertical="center" shrinkToFit="1"/>
      <protection locked="0"/>
    </xf>
    <xf numFmtId="0" fontId="4" fillId="0" borderId="91"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5" xfId="16" applyNumberFormat="1" applyFont="1" applyBorder="1" applyAlignment="1" applyProtection="1">
      <alignment horizontal="right" vertical="center" shrinkToFit="1"/>
      <protection locked="0"/>
    </xf>
    <xf numFmtId="181" fontId="4" fillId="0" borderId="106" xfId="16" applyNumberFormat="1" applyFont="1" applyBorder="1" applyAlignment="1" applyProtection="1">
      <alignment horizontal="right" vertical="center" shrinkToFit="1"/>
      <protection locked="0"/>
    </xf>
    <xf numFmtId="0" fontId="4" fillId="0" borderId="104" xfId="16" applyNumberFormat="1" applyFont="1" applyBorder="1" applyAlignment="1" applyProtection="1">
      <alignment horizontal="left" vertical="center" shrinkToFit="1"/>
      <protection locked="0"/>
    </xf>
    <xf numFmtId="0" fontId="4" fillId="0" borderId="105" xfId="16" applyNumberFormat="1" applyFont="1" applyBorder="1" applyAlignment="1" applyProtection="1">
      <alignment horizontal="left" vertical="center" shrinkToFit="1"/>
      <protection locked="0"/>
    </xf>
    <xf numFmtId="0" fontId="4" fillId="0" borderId="111" xfId="16" applyNumberFormat="1" applyFont="1" applyBorder="1" applyAlignment="1" applyProtection="1">
      <alignment horizontal="left" vertical="center" shrinkToFit="1"/>
      <protection locked="0"/>
    </xf>
    <xf numFmtId="181" fontId="4" fillId="0" borderId="115" xfId="15" applyNumberFormat="1" applyFont="1" applyBorder="1" applyAlignment="1" applyProtection="1">
      <alignment horizontal="right" vertical="center" shrinkToFit="1"/>
      <protection locked="0"/>
    </xf>
    <xf numFmtId="181" fontId="4" fillId="0" borderId="116" xfId="15" applyNumberFormat="1" applyFont="1" applyBorder="1" applyAlignment="1" applyProtection="1">
      <alignment horizontal="right" vertical="center" shrinkToFit="1"/>
      <protection locked="0"/>
    </xf>
    <xf numFmtId="181" fontId="4" fillId="0" borderId="117" xfId="15" applyNumberFormat="1" applyFont="1" applyBorder="1" applyAlignment="1" applyProtection="1">
      <alignment horizontal="right" vertical="center" shrinkToFit="1"/>
      <protection locked="0"/>
    </xf>
    <xf numFmtId="0" fontId="4" fillId="6" borderId="66" xfId="13" applyFont="1" applyFill="1" applyBorder="1" applyAlignment="1" applyProtection="1">
      <alignment horizontal="left" vertical="center" shrinkToFit="1"/>
      <protection locked="0"/>
    </xf>
    <xf numFmtId="0" fontId="4" fillId="6" borderId="32" xfId="13" applyFont="1" applyFill="1" applyBorder="1" applyAlignment="1" applyProtection="1">
      <alignment horizontal="left" vertical="center" shrinkToFit="1"/>
      <protection locked="0"/>
    </xf>
    <xf numFmtId="0" fontId="4" fillId="6" borderId="67" xfId="13" applyFont="1" applyFill="1" applyBorder="1" applyAlignment="1" applyProtection="1">
      <alignment horizontal="left" vertical="center" shrinkToFit="1"/>
      <protection locked="0"/>
    </xf>
    <xf numFmtId="181" fontId="4" fillId="6" borderId="120" xfId="16" applyNumberFormat="1" applyFont="1" applyFill="1" applyBorder="1" applyAlignment="1" applyProtection="1">
      <alignment horizontal="right" vertical="center" shrinkToFit="1"/>
      <protection locked="0"/>
    </xf>
    <xf numFmtId="181" fontId="4" fillId="6" borderId="121" xfId="16" applyNumberFormat="1" applyFont="1" applyFill="1" applyBorder="1" applyAlignment="1" applyProtection="1">
      <alignment horizontal="right" vertical="center" shrinkToFit="1"/>
      <protection locked="0"/>
    </xf>
    <xf numFmtId="181" fontId="4" fillId="6" borderId="122" xfId="16" applyNumberFormat="1" applyFont="1" applyFill="1" applyBorder="1" applyAlignment="1" applyProtection="1">
      <alignment horizontal="right" vertical="center" shrinkToFit="1"/>
      <protection locked="0"/>
    </xf>
    <xf numFmtId="181" fontId="4" fillId="6" borderId="123" xfId="16" applyNumberFormat="1" applyFont="1" applyFill="1" applyBorder="1" applyAlignment="1" applyProtection="1">
      <alignment horizontal="right" vertical="center" shrinkToFit="1"/>
      <protection locked="0"/>
    </xf>
    <xf numFmtId="181" fontId="4" fillId="6" borderId="124" xfId="16" applyNumberFormat="1" applyFont="1" applyFill="1" applyBorder="1" applyAlignment="1" applyProtection="1">
      <alignment horizontal="right" vertical="center" shrinkToFit="1"/>
      <protection locked="0"/>
    </xf>
    <xf numFmtId="181" fontId="4" fillId="6" borderId="125" xfId="16" applyNumberFormat="1" applyFont="1" applyFill="1" applyBorder="1" applyAlignment="1" applyProtection="1">
      <alignment horizontal="right" vertical="center" shrinkToFit="1"/>
      <protection locked="0"/>
    </xf>
    <xf numFmtId="181" fontId="4" fillId="6" borderId="126" xfId="16" applyNumberFormat="1" applyFont="1" applyFill="1" applyBorder="1" applyAlignment="1" applyProtection="1">
      <alignment horizontal="right" vertical="center" shrinkToFit="1"/>
      <protection locked="0"/>
    </xf>
    <xf numFmtId="0" fontId="4" fillId="6" borderId="121" xfId="16" applyNumberFormat="1" applyFont="1" applyFill="1" applyBorder="1" applyAlignment="1" applyProtection="1">
      <alignment horizontal="left" vertical="center" shrinkToFit="1"/>
      <protection locked="0"/>
    </xf>
    <xf numFmtId="0" fontId="4" fillId="6" borderId="124" xfId="16" applyNumberFormat="1" applyFont="1" applyFill="1" applyBorder="1" applyAlignment="1" applyProtection="1">
      <alignment horizontal="left" vertical="center" shrinkToFit="1"/>
      <protection locked="0"/>
    </xf>
    <xf numFmtId="181" fontId="4" fillId="0" borderId="118" xfId="16" applyNumberFormat="1" applyFont="1" applyBorder="1" applyAlignment="1" applyProtection="1">
      <alignment horizontal="right" vertical="center" shrinkToFit="1"/>
      <protection locked="0"/>
    </xf>
    <xf numFmtId="181" fontId="4" fillId="0" borderId="116" xfId="16" applyNumberFormat="1" applyFont="1" applyBorder="1" applyAlignment="1" applyProtection="1">
      <alignment horizontal="right" vertical="center" shrinkToFit="1"/>
      <protection locked="0"/>
    </xf>
    <xf numFmtId="0" fontId="4" fillId="0" borderId="116" xfId="16" applyNumberFormat="1" applyFont="1" applyBorder="1" applyAlignment="1" applyProtection="1">
      <alignment horizontal="left" vertical="center" shrinkToFit="1"/>
      <protection locked="0"/>
    </xf>
    <xf numFmtId="0" fontId="4" fillId="0" borderId="119" xfId="16" applyNumberFormat="1" applyFont="1" applyBorder="1" applyAlignment="1" applyProtection="1">
      <alignment horizontal="left" vertical="center" shrinkToFit="1"/>
      <protection locked="0"/>
    </xf>
    <xf numFmtId="0" fontId="4" fillId="0" borderId="21" xfId="13" applyFont="1" applyBorder="1" applyAlignment="1" applyProtection="1">
      <alignment horizontal="center" vertical="center"/>
      <protection locked="0"/>
    </xf>
    <xf numFmtId="0" fontId="4" fillId="0" borderId="22" xfId="13" applyFont="1" applyBorder="1" applyAlignment="1" applyProtection="1">
      <alignment horizontal="center" vertical="center"/>
      <protection locked="0"/>
    </xf>
    <xf numFmtId="0" fontId="4" fillId="2" borderId="40" xfId="13" applyFont="1" applyFill="1" applyBorder="1" applyAlignment="1" applyProtection="1">
      <alignment horizontal="left" vertical="center"/>
    </xf>
    <xf numFmtId="181" fontId="4" fillId="6" borderId="31" xfId="16" applyNumberFormat="1" applyFont="1" applyFill="1" applyBorder="1" applyAlignment="1" applyProtection="1">
      <alignment horizontal="right" vertical="center" shrinkToFit="1"/>
      <protection locked="0"/>
    </xf>
    <xf numFmtId="181" fontId="4" fillId="6" borderId="32" xfId="16" applyNumberFormat="1" applyFont="1" applyFill="1" applyBorder="1" applyAlignment="1" applyProtection="1">
      <alignment horizontal="right" vertical="center" shrinkToFit="1"/>
      <protection locked="0"/>
    </xf>
    <xf numFmtId="181" fontId="4" fillId="6" borderId="33" xfId="16" applyNumberFormat="1" applyFont="1" applyFill="1" applyBorder="1" applyAlignment="1" applyProtection="1">
      <alignment horizontal="right" vertical="center" shrinkToFit="1"/>
      <protection locked="0"/>
    </xf>
    <xf numFmtId="0" fontId="4" fillId="5" borderId="39" xfId="13" applyFont="1" applyFill="1" applyBorder="1" applyAlignment="1" applyProtection="1">
      <alignment horizontal="center" vertical="center" wrapText="1" shrinkToFit="1"/>
      <protection locked="0"/>
    </xf>
    <xf numFmtId="0" fontId="4" fillId="5" borderId="40" xfId="13" applyFont="1" applyFill="1" applyBorder="1" applyAlignment="1" applyProtection="1">
      <alignment horizontal="center" vertical="center" shrinkToFit="1"/>
      <protection locked="0"/>
    </xf>
    <xf numFmtId="0" fontId="4" fillId="5" borderId="41" xfId="13" applyFont="1" applyFill="1" applyBorder="1" applyAlignment="1" applyProtection="1">
      <alignment horizontal="center" vertical="center" shrinkToFit="1"/>
      <protection locked="0"/>
    </xf>
    <xf numFmtId="0" fontId="4" fillId="5" borderId="84" xfId="13" applyFont="1" applyFill="1" applyBorder="1" applyAlignment="1" applyProtection="1">
      <alignment horizontal="center" vertical="center" shrinkToFit="1"/>
      <protection locked="0"/>
    </xf>
    <xf numFmtId="0" fontId="4" fillId="5" borderId="85" xfId="13" applyFont="1" applyFill="1" applyBorder="1" applyAlignment="1" applyProtection="1">
      <alignment horizontal="center" vertical="center" shrinkToFit="1"/>
      <protection locked="0"/>
    </xf>
    <xf numFmtId="0" fontId="4" fillId="5" borderId="88" xfId="13" applyFont="1" applyFill="1" applyBorder="1" applyAlignment="1" applyProtection="1">
      <alignment horizontal="center" vertical="center" shrinkToFit="1"/>
      <protection locked="0"/>
    </xf>
    <xf numFmtId="181" fontId="4" fillId="0" borderId="129" xfId="13" applyNumberFormat="1" applyFont="1" applyBorder="1" applyAlignment="1" applyProtection="1">
      <alignment horizontal="right" vertical="center" shrinkToFit="1"/>
      <protection locked="0"/>
    </xf>
    <xf numFmtId="0" fontId="4" fillId="0" borderId="129" xfId="13" applyFont="1" applyBorder="1" applyAlignment="1" applyProtection="1">
      <alignment horizontal="left" vertical="center" shrinkToFit="1"/>
      <protection locked="0"/>
    </xf>
    <xf numFmtId="0" fontId="4" fillId="0" borderId="132" xfId="13" applyFont="1" applyBorder="1" applyAlignment="1" applyProtection="1">
      <alignment horizontal="left" vertical="center" shrinkToFit="1"/>
      <protection locked="0"/>
    </xf>
    <xf numFmtId="181" fontId="4" fillId="0" borderId="128" xfId="15" applyNumberFormat="1" applyFont="1" applyBorder="1" applyAlignment="1" applyProtection="1">
      <alignment horizontal="right" vertical="center" shrinkToFit="1"/>
      <protection locked="0"/>
    </xf>
    <xf numFmtId="181" fontId="4" fillId="0" borderId="129" xfId="15" applyNumberFormat="1" applyFont="1" applyBorder="1" applyAlignment="1" applyProtection="1">
      <alignment horizontal="right" vertical="center" shrinkToFit="1"/>
      <protection locked="0"/>
    </xf>
    <xf numFmtId="181" fontId="4" fillId="0" borderId="130" xfId="15" applyNumberFormat="1" applyFont="1" applyBorder="1" applyAlignment="1" applyProtection="1">
      <alignment horizontal="right" vertical="center" shrinkToFit="1"/>
      <protection locked="0"/>
    </xf>
    <xf numFmtId="181" fontId="4" fillId="0" borderId="131" xfId="15" applyNumberFormat="1" applyFont="1" applyBorder="1" applyAlignment="1" applyProtection="1">
      <alignment horizontal="right" vertical="center" shrinkToFit="1"/>
      <protection locked="0"/>
    </xf>
    <xf numFmtId="181" fontId="4" fillId="0" borderId="132" xfId="15" applyNumberFormat="1" applyFont="1" applyBorder="1" applyAlignment="1" applyProtection="1">
      <alignment horizontal="right" vertical="center" shrinkToFit="1"/>
      <protection locked="0"/>
    </xf>
    <xf numFmtId="181" fontId="4" fillId="0" borderId="133" xfId="13" applyNumberFormat="1" applyFont="1" applyBorder="1" applyAlignment="1" applyProtection="1">
      <alignment horizontal="right" vertical="center" shrinkToFit="1"/>
      <protection locked="0"/>
    </xf>
    <xf numFmtId="0" fontId="4" fillId="0" borderId="108" xfId="13" applyFont="1" applyBorder="1" applyAlignment="1" applyProtection="1">
      <alignment horizontal="left" vertical="center" shrinkToFit="1"/>
      <protection locked="0"/>
    </xf>
    <xf numFmtId="0" fontId="4" fillId="0" borderId="113" xfId="13" applyFont="1" applyBorder="1" applyAlignment="1" applyProtection="1">
      <alignment horizontal="left" vertical="center" shrinkToFit="1"/>
      <protection locked="0"/>
    </xf>
    <xf numFmtId="181" fontId="4" fillId="0" borderId="112" xfId="13" applyNumberFormat="1" applyFont="1" applyBorder="1" applyAlignment="1" applyProtection="1">
      <alignment horizontal="right" vertical="center" shrinkToFit="1"/>
      <protection locked="0"/>
    </xf>
    <xf numFmtId="181" fontId="4" fillId="0" borderId="108" xfId="13" applyNumberFormat="1" applyFont="1" applyBorder="1" applyAlignment="1" applyProtection="1">
      <alignment horizontal="right" vertical="center" shrinkToFit="1"/>
      <protection locked="0"/>
    </xf>
    <xf numFmtId="179" fontId="4" fillId="0" borderId="108" xfId="13" applyNumberFormat="1" applyFont="1" applyBorder="1" applyAlignment="1" applyProtection="1">
      <alignment horizontal="right" vertical="center" shrinkToFit="1"/>
      <protection locked="0"/>
    </xf>
    <xf numFmtId="181" fontId="4" fillId="2" borderId="107" xfId="14" applyNumberFormat="1" applyFont="1" applyFill="1" applyBorder="1" applyAlignment="1" applyProtection="1">
      <alignment horizontal="right" vertical="center" shrinkToFit="1"/>
      <protection locked="0"/>
    </xf>
    <xf numFmtId="181" fontId="4" fillId="2" borderId="108" xfId="14" applyNumberFormat="1" applyFont="1" applyFill="1" applyBorder="1" applyAlignment="1" applyProtection="1">
      <alignment horizontal="right" vertical="center" shrinkToFit="1"/>
      <protection locked="0"/>
    </xf>
    <xf numFmtId="181" fontId="4" fillId="2" borderId="109" xfId="14" applyNumberFormat="1" applyFont="1" applyFill="1" applyBorder="1" applyAlignment="1" applyProtection="1">
      <alignment horizontal="right" vertical="center" shrinkToFit="1"/>
      <protection locked="0"/>
    </xf>
    <xf numFmtId="181" fontId="4" fillId="2" borderId="112" xfId="14" applyNumberFormat="1" applyFont="1" applyFill="1" applyBorder="1" applyAlignment="1" applyProtection="1">
      <alignment horizontal="right" vertical="center" shrinkToFit="1"/>
      <protection locked="0"/>
    </xf>
    <xf numFmtId="179" fontId="4" fillId="2" borderId="108" xfId="14" applyNumberFormat="1" applyFont="1" applyFill="1" applyBorder="1" applyAlignment="1" applyProtection="1">
      <alignment horizontal="right" vertical="center" shrinkToFit="1"/>
      <protection locked="0"/>
    </xf>
    <xf numFmtId="181" fontId="4" fillId="6" borderId="134" xfId="13" applyNumberFormat="1" applyFont="1" applyFill="1" applyBorder="1" applyAlignment="1" applyProtection="1">
      <alignment horizontal="right" vertical="center" shrinkToFit="1"/>
      <protection locked="0"/>
    </xf>
    <xf numFmtId="181" fontId="4" fillId="6" borderId="126" xfId="13" applyNumberFormat="1" applyFont="1" applyFill="1" applyBorder="1" applyAlignment="1" applyProtection="1">
      <alignment horizontal="right" vertical="center" shrinkToFit="1"/>
      <protection locked="0"/>
    </xf>
    <xf numFmtId="181" fontId="4" fillId="6" borderId="135" xfId="13" applyNumberFormat="1" applyFont="1" applyFill="1" applyBorder="1" applyAlignment="1" applyProtection="1">
      <alignment horizontal="right" vertical="center" shrinkToFit="1"/>
      <protection locked="0"/>
    </xf>
    <xf numFmtId="181" fontId="4" fillId="6" borderId="123" xfId="13" applyNumberFormat="1" applyFont="1" applyFill="1" applyBorder="1" applyAlignment="1" applyProtection="1">
      <alignment horizontal="right" vertical="center" shrinkToFit="1"/>
      <protection locked="0"/>
    </xf>
    <xf numFmtId="181" fontId="4" fillId="6" borderId="121" xfId="13" applyNumberFormat="1" applyFont="1" applyFill="1" applyBorder="1" applyAlignment="1" applyProtection="1">
      <alignment horizontal="right" vertical="center" shrinkToFit="1"/>
      <protection locked="0"/>
    </xf>
    <xf numFmtId="181" fontId="4" fillId="6" borderId="124" xfId="13" applyNumberFormat="1" applyFont="1" applyFill="1" applyBorder="1" applyAlignment="1" applyProtection="1">
      <alignment horizontal="right" vertical="center" shrinkToFit="1"/>
      <protection locked="0"/>
    </xf>
    <xf numFmtId="181" fontId="4" fillId="6" borderId="125" xfId="13" applyNumberFormat="1" applyFont="1" applyFill="1" applyBorder="1" applyAlignment="1" applyProtection="1">
      <alignment horizontal="right" vertical="center" shrinkToFit="1"/>
      <protection locked="0"/>
    </xf>
    <xf numFmtId="0" fontId="4" fillId="0" borderId="73" xfId="13" applyFont="1" applyBorder="1" applyAlignment="1" applyProtection="1">
      <alignment horizontal="center" vertical="center" shrinkToFit="1"/>
      <protection locked="0"/>
    </xf>
    <xf numFmtId="179" fontId="4" fillId="6" borderId="126" xfId="13" applyNumberFormat="1" applyFont="1" applyFill="1" applyBorder="1" applyAlignment="1" applyProtection="1">
      <alignment horizontal="right" vertical="center" shrinkToFit="1"/>
      <protection locked="0"/>
    </xf>
    <xf numFmtId="0" fontId="4" fillId="6" borderId="121" xfId="13" applyNumberFormat="1" applyFont="1" applyFill="1" applyBorder="1" applyAlignment="1" applyProtection="1">
      <alignment horizontal="left" vertical="center" shrinkToFit="1"/>
      <protection locked="0"/>
    </xf>
    <xf numFmtId="0" fontId="4" fillId="6" borderId="124" xfId="13" applyNumberFormat="1" applyFont="1" applyFill="1" applyBorder="1" applyAlignment="1" applyProtection="1">
      <alignment horizontal="left" vertical="center" shrinkToFit="1"/>
      <protection locked="0"/>
    </xf>
    <xf numFmtId="181" fontId="4" fillId="6" borderId="31" xfId="13" applyNumberFormat="1" applyFont="1" applyFill="1" applyBorder="1" applyAlignment="1" applyProtection="1">
      <alignment horizontal="right" vertical="center" shrinkToFit="1"/>
      <protection locked="0"/>
    </xf>
    <xf numFmtId="181" fontId="4" fillId="6" borderId="32" xfId="13" applyNumberFormat="1" applyFont="1" applyFill="1" applyBorder="1" applyAlignment="1" applyProtection="1">
      <alignment horizontal="right" vertical="center" shrinkToFit="1"/>
      <protection locked="0"/>
    </xf>
    <xf numFmtId="181" fontId="4" fillId="6" borderId="33" xfId="13" applyNumberFormat="1" applyFont="1" applyFill="1" applyBorder="1" applyAlignment="1" applyProtection="1">
      <alignment horizontal="right" vertical="center" shrinkToFit="1"/>
      <protection locked="0"/>
    </xf>
    <xf numFmtId="0" fontId="4" fillId="5" borderId="38" xfId="13" applyFont="1" applyFill="1" applyBorder="1" applyAlignment="1" applyProtection="1">
      <alignment horizontal="center" vertical="center" wrapText="1" shrinkToFit="1"/>
      <protection locked="0"/>
    </xf>
    <xf numFmtId="0" fontId="4" fillId="5" borderId="17" xfId="13" applyFont="1" applyFill="1" applyBorder="1" applyAlignment="1" applyProtection="1">
      <alignment horizontal="center" vertical="center" shrinkToFit="1"/>
      <protection locked="0"/>
    </xf>
    <xf numFmtId="0" fontId="4" fillId="5" borderId="87" xfId="13" applyFont="1" applyFill="1" applyBorder="1" applyAlignment="1" applyProtection="1">
      <alignment horizontal="center" vertical="center" shrinkToFit="1"/>
      <protection locked="0"/>
    </xf>
    <xf numFmtId="0" fontId="4" fillId="5" borderId="86" xfId="13" applyFont="1" applyFill="1" applyBorder="1" applyAlignment="1" applyProtection="1">
      <alignment horizontal="center" vertical="center" shrinkToFit="1"/>
      <protection locked="0"/>
    </xf>
    <xf numFmtId="0" fontId="4" fillId="5" borderId="87" xfId="13" applyFont="1" applyFill="1" applyBorder="1" applyAlignment="1" applyProtection="1">
      <alignment horizontal="center" vertical="center"/>
      <protection locked="0"/>
    </xf>
    <xf numFmtId="0" fontId="4" fillId="2" borderId="104" xfId="13" applyNumberFormat="1" applyFont="1" applyFill="1" applyBorder="1" applyAlignment="1" applyProtection="1">
      <alignment horizontal="left" vertical="center" shrinkToFit="1"/>
      <protection locked="0"/>
    </xf>
    <xf numFmtId="0" fontId="4" fillId="2" borderId="105" xfId="13" applyNumberFormat="1" applyFont="1" applyFill="1" applyBorder="1" applyAlignment="1" applyProtection="1">
      <alignment horizontal="left" vertical="center" shrinkToFit="1"/>
      <protection locked="0"/>
    </xf>
    <xf numFmtId="0" fontId="4" fillId="2" borderId="111" xfId="13" applyNumberFormat="1" applyFont="1" applyFill="1" applyBorder="1" applyAlignment="1" applyProtection="1">
      <alignment horizontal="lef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81" fontId="4" fillId="2" borderId="106" xfId="13" applyNumberFormat="1" applyFont="1" applyFill="1" applyBorder="1" applyAlignment="1" applyProtection="1">
      <alignment horizontal="right" vertical="center" shrinkToFit="1"/>
      <protection locked="0"/>
    </xf>
    <xf numFmtId="0" fontId="4" fillId="2" borderId="104" xfId="13" applyFont="1" applyFill="1" applyBorder="1" applyAlignment="1" applyProtection="1">
      <alignment horizontal="left" vertical="center" shrinkToFit="1"/>
      <protection locked="0"/>
    </xf>
    <xf numFmtId="0" fontId="4" fillId="2" borderId="105" xfId="13" applyFont="1" applyFill="1" applyBorder="1" applyAlignment="1" applyProtection="1">
      <alignment horizontal="left" vertical="center" shrinkToFit="1"/>
      <protection locked="0"/>
    </xf>
    <xf numFmtId="0" fontId="4" fillId="2" borderId="106" xfId="13" applyFont="1" applyFill="1" applyBorder="1" applyAlignment="1" applyProtection="1">
      <alignment horizontal="left" vertical="center" shrinkToFit="1"/>
      <protection locked="0"/>
    </xf>
    <xf numFmtId="181" fontId="4" fillId="0" borderId="94" xfId="13" applyNumberFormat="1" applyFont="1" applyBorder="1" applyAlignment="1" applyProtection="1">
      <alignment horizontal="right" vertical="center" shrinkToFit="1"/>
      <protection locked="0"/>
    </xf>
    <xf numFmtId="0" fontId="4" fillId="0" borderId="94" xfId="13" applyNumberFormat="1" applyFont="1" applyBorder="1" applyAlignment="1" applyProtection="1">
      <alignment horizontal="left" vertical="center" shrinkToFit="1"/>
      <protection locked="0"/>
    </xf>
    <xf numFmtId="0" fontId="4" fillId="0" borderId="100" xfId="13" applyNumberFormat="1" applyFont="1" applyBorder="1" applyAlignment="1" applyProtection="1">
      <alignment horizontal="left" vertical="center" shrinkToFit="1"/>
      <protection locked="0"/>
    </xf>
    <xf numFmtId="0" fontId="4" fillId="0" borderId="90" xfId="13" applyFont="1" applyBorder="1" applyAlignment="1" applyProtection="1">
      <alignment horizontal="left" vertical="center" shrinkToFit="1"/>
      <protection locked="0"/>
    </xf>
    <xf numFmtId="0" fontId="4" fillId="0" borderId="91"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181" fontId="4" fillId="0" borderId="93" xfId="13" applyNumberFormat="1" applyFont="1" applyBorder="1" applyAlignment="1" applyProtection="1">
      <alignment horizontal="right" vertical="center" shrinkToFit="1"/>
      <protection locked="0"/>
    </xf>
    <xf numFmtId="0" fontId="4" fillId="0" borderId="104"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0" fontId="4" fillId="0" borderId="106" xfId="13" applyFont="1" applyBorder="1" applyAlignment="1" applyProtection="1">
      <alignment horizontal="left" vertical="center" shrinkToFit="1"/>
      <protection locked="0"/>
    </xf>
    <xf numFmtId="181" fontId="4" fillId="0" borderId="107" xfId="13" applyNumberFormat="1" applyFont="1" applyBorder="1" applyAlignment="1" applyProtection="1">
      <alignment horizontal="right" vertical="center" shrinkToFit="1"/>
      <protection locked="0"/>
    </xf>
    <xf numFmtId="0" fontId="4" fillId="0" borderId="108" xfId="13" applyNumberFormat="1" applyFont="1" applyBorder="1" applyAlignment="1" applyProtection="1">
      <alignment horizontal="left" vertical="center" shrinkToFit="1"/>
      <protection locked="0"/>
    </xf>
    <xf numFmtId="0" fontId="4" fillId="0" borderId="113" xfId="13" applyNumberFormat="1" applyFont="1" applyBorder="1" applyAlignment="1" applyProtection="1">
      <alignment horizontal="lef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0" borderId="105" xfId="13" applyNumberFormat="1" applyFont="1" applyBorder="1" applyAlignment="1" applyProtection="1">
      <alignment horizontal="right" vertical="center" shrinkToFit="1"/>
      <protection locked="0"/>
    </xf>
    <xf numFmtId="181" fontId="4" fillId="0" borderId="109" xfId="13" applyNumberFormat="1" applyFont="1" applyBorder="1" applyAlignment="1" applyProtection="1">
      <alignment horizontal="right" vertical="center" shrinkToFit="1"/>
      <protection locked="0"/>
    </xf>
    <xf numFmtId="0" fontId="4" fillId="2" borderId="137" xfId="13" applyFont="1" applyFill="1" applyBorder="1" applyAlignment="1" applyProtection="1">
      <alignment horizontal="left" vertical="center" shrinkToFit="1"/>
      <protection locked="0"/>
    </xf>
    <xf numFmtId="0" fontId="4" fillId="2" borderId="138" xfId="13" applyFont="1" applyFill="1" applyBorder="1" applyAlignment="1" applyProtection="1">
      <alignment horizontal="left" vertical="center" shrinkToFit="1"/>
      <protection locked="0"/>
    </xf>
    <xf numFmtId="0" fontId="4" fillId="2" borderId="139" xfId="13" applyFont="1" applyFill="1" applyBorder="1" applyAlignment="1" applyProtection="1">
      <alignment horizontal="left" vertical="center" shrinkToFit="1"/>
      <protection locked="0"/>
    </xf>
    <xf numFmtId="181" fontId="4" fillId="2" borderId="115" xfId="13" applyNumberFormat="1" applyFont="1" applyFill="1" applyBorder="1" applyAlignment="1" applyProtection="1">
      <alignment horizontal="right" vertical="center" shrinkToFit="1"/>
      <protection locked="0"/>
    </xf>
    <xf numFmtId="181" fontId="4" fillId="2" borderId="116" xfId="13" applyNumberFormat="1" applyFont="1" applyFill="1" applyBorder="1" applyAlignment="1" applyProtection="1">
      <alignment horizontal="right" vertical="center" shrinkToFit="1"/>
      <protection locked="0"/>
    </xf>
    <xf numFmtId="0" fontId="4" fillId="2" borderId="116" xfId="13" applyNumberFormat="1" applyFont="1" applyFill="1" applyBorder="1" applyAlignment="1" applyProtection="1">
      <alignment horizontal="left" vertical="center" shrinkToFit="1"/>
      <protection locked="0"/>
    </xf>
    <xf numFmtId="0" fontId="4" fillId="2" borderId="119" xfId="13" applyNumberFormat="1" applyFont="1" applyFill="1" applyBorder="1" applyAlignment="1" applyProtection="1">
      <alignment horizontal="left" vertical="center" shrinkToFit="1"/>
      <protection locked="0"/>
    </xf>
    <xf numFmtId="181" fontId="4" fillId="6" borderId="140" xfId="13" applyNumberFormat="1" applyFont="1" applyFill="1" applyBorder="1" applyAlignment="1" applyProtection="1">
      <alignment horizontal="right" vertical="center" shrinkToFit="1"/>
      <protection locked="0"/>
    </xf>
    <xf numFmtId="181" fontId="4" fillId="6" borderId="141" xfId="13" applyNumberFormat="1" applyFont="1" applyFill="1" applyBorder="1" applyAlignment="1" applyProtection="1">
      <alignment horizontal="right" vertical="center" shrinkToFit="1"/>
      <protection locked="0"/>
    </xf>
    <xf numFmtId="181" fontId="4" fillId="6" borderId="142" xfId="13" applyNumberFormat="1" applyFont="1" applyFill="1" applyBorder="1" applyAlignment="1" applyProtection="1">
      <alignment horizontal="right" vertical="center" shrinkToFit="1"/>
      <protection locked="0"/>
    </xf>
    <xf numFmtId="181" fontId="4" fillId="6" borderId="66" xfId="13" applyNumberFormat="1" applyFont="1" applyFill="1" applyBorder="1" applyAlignment="1" applyProtection="1">
      <alignment horizontal="right" vertical="center" shrinkToFit="1"/>
      <protection locked="0"/>
    </xf>
    <xf numFmtId="181" fontId="4" fillId="6" borderId="67" xfId="13" applyNumberFormat="1" applyFont="1" applyFill="1" applyBorder="1" applyAlignment="1" applyProtection="1">
      <alignment horizontal="right" vertical="center" shrinkToFit="1"/>
      <protection locked="0"/>
    </xf>
    <xf numFmtId="0" fontId="4" fillId="2" borderId="10" xfId="13" applyFont="1" applyFill="1" applyBorder="1" applyAlignment="1" applyProtection="1">
      <alignment horizontal="center" vertical="center"/>
    </xf>
    <xf numFmtId="0" fontId="4" fillId="2" borderId="9" xfId="13" applyFont="1" applyFill="1" applyBorder="1" applyAlignment="1" applyProtection="1">
      <alignment horizontal="center" vertical="center"/>
    </xf>
    <xf numFmtId="0" fontId="4" fillId="2" borderId="11" xfId="13" applyFont="1" applyFill="1" applyBorder="1" applyAlignment="1" applyProtection="1">
      <alignment horizontal="center" vertical="center"/>
    </xf>
    <xf numFmtId="0" fontId="4" fillId="2" borderId="27" xfId="13" applyFont="1" applyFill="1" applyBorder="1" applyAlignment="1" applyProtection="1">
      <alignment horizontal="center" vertical="center"/>
    </xf>
    <xf numFmtId="0" fontId="4" fillId="2" borderId="30" xfId="13" applyFont="1" applyFill="1" applyBorder="1" applyProtection="1">
      <alignment vertical="center"/>
    </xf>
    <xf numFmtId="0" fontId="4" fillId="2" borderId="2" xfId="13" applyFont="1" applyFill="1" applyBorder="1" applyProtection="1">
      <alignment vertical="center"/>
    </xf>
    <xf numFmtId="0" fontId="4" fillId="2" borderId="3" xfId="13" applyFont="1" applyFill="1" applyBorder="1" applyProtection="1">
      <alignment vertical="center"/>
    </xf>
    <xf numFmtId="181" fontId="4" fillId="2" borderId="1" xfId="15" applyNumberFormat="1" applyFont="1" applyFill="1" applyBorder="1" applyAlignment="1" applyProtection="1">
      <alignment horizontal="right" vertical="center" shrinkToFit="1"/>
    </xf>
    <xf numFmtId="181" fontId="4" fillId="2" borderId="2" xfId="15" applyNumberFormat="1" applyFont="1" applyFill="1" applyBorder="1" applyAlignment="1" applyProtection="1">
      <alignment horizontal="right" vertical="center" shrinkToFit="1"/>
    </xf>
    <xf numFmtId="181" fontId="4" fillId="2" borderId="74" xfId="15" applyNumberFormat="1" applyFont="1" applyFill="1" applyBorder="1" applyAlignment="1" applyProtection="1">
      <alignment horizontal="right" vertical="center" shrinkToFit="1"/>
    </xf>
    <xf numFmtId="181" fontId="4" fillId="2" borderId="76" xfId="15" applyNumberFormat="1" applyFont="1" applyFill="1" applyBorder="1" applyAlignment="1" applyProtection="1">
      <alignment horizontal="right" vertical="center" shrinkToFit="1"/>
    </xf>
    <xf numFmtId="179" fontId="4" fillId="2" borderId="76" xfId="15" applyNumberFormat="1" applyFont="1" applyFill="1" applyBorder="1" applyAlignment="1" applyProtection="1">
      <alignment horizontal="right" vertical="center" shrinkToFit="1"/>
    </xf>
    <xf numFmtId="179" fontId="4" fillId="2" borderId="2" xfId="15" applyNumberFormat="1" applyFont="1" applyFill="1" applyBorder="1" applyAlignment="1" applyProtection="1">
      <alignment horizontal="right" vertical="center" shrinkToFit="1"/>
    </xf>
    <xf numFmtId="179" fontId="4" fillId="2" borderId="54" xfId="15" applyNumberFormat="1" applyFont="1" applyFill="1" applyBorder="1" applyAlignment="1" applyProtection="1">
      <alignment horizontal="right" vertical="center" shrinkToFit="1"/>
    </xf>
    <xf numFmtId="0" fontId="4" fillId="2" borderId="30" xfId="13" applyFont="1" applyFill="1" applyBorder="1" applyAlignment="1" applyProtection="1">
      <alignment horizontal="center" vertical="top"/>
    </xf>
    <xf numFmtId="0" fontId="4" fillId="2" borderId="2" xfId="13" applyFont="1" applyFill="1" applyBorder="1" applyAlignment="1" applyProtection="1">
      <alignment horizontal="center" vertical="top"/>
    </xf>
    <xf numFmtId="0" fontId="4" fillId="2" borderId="45" xfId="13" applyFont="1" applyFill="1" applyBorder="1" applyAlignment="1" applyProtection="1">
      <alignment horizontal="center" vertical="top"/>
    </xf>
    <xf numFmtId="0" fontId="4" fillId="2" borderId="0" xfId="13" applyFont="1" applyFill="1" applyBorder="1" applyAlignment="1" applyProtection="1">
      <alignment horizontal="center" vertical="top"/>
    </xf>
    <xf numFmtId="0" fontId="4" fillId="2" borderId="20" xfId="13" applyFont="1" applyFill="1" applyBorder="1" applyAlignment="1" applyProtection="1">
      <alignment horizontal="center" vertical="top"/>
    </xf>
    <xf numFmtId="0" fontId="4" fillId="2" borderId="7" xfId="13" applyFont="1" applyFill="1" applyBorder="1" applyAlignment="1" applyProtection="1">
      <alignment horizontal="center" vertical="top"/>
    </xf>
    <xf numFmtId="0" fontId="4" fillId="2" borderId="26" xfId="13" applyFont="1" applyFill="1" applyBorder="1" applyAlignment="1" applyProtection="1">
      <alignment horizontal="center" vertical="center"/>
    </xf>
    <xf numFmtId="0" fontId="4" fillId="2" borderId="12" xfId="13" applyFont="1" applyFill="1" applyBorder="1" applyAlignment="1" applyProtection="1">
      <alignment horizontal="center" vertical="center"/>
    </xf>
    <xf numFmtId="0" fontId="4" fillId="6" borderId="66" xfId="13" applyNumberFormat="1" applyFont="1" applyFill="1" applyBorder="1" applyAlignment="1" applyProtection="1">
      <alignment horizontal="left" vertical="center" shrinkToFit="1"/>
      <protection locked="0"/>
    </xf>
    <xf numFmtId="0" fontId="4" fillId="6" borderId="32" xfId="13" applyNumberFormat="1" applyFont="1" applyFill="1" applyBorder="1" applyAlignment="1" applyProtection="1">
      <alignment horizontal="left" vertical="center" shrinkToFit="1"/>
      <protection locked="0"/>
    </xf>
    <xf numFmtId="0" fontId="4" fillId="6" borderId="33" xfId="13" applyNumberFormat="1" applyFont="1" applyFill="1" applyBorder="1" applyAlignment="1" applyProtection="1">
      <alignment horizontal="left" vertical="center" shrinkToFit="1"/>
      <protection locked="0"/>
    </xf>
    <xf numFmtId="0" fontId="4" fillId="2" borderId="40" xfId="13" applyFont="1" applyFill="1" applyBorder="1" applyAlignment="1" applyProtection="1">
      <alignment horizontal="left" vertical="center" wrapText="1"/>
    </xf>
    <xf numFmtId="0" fontId="4" fillId="2" borderId="0" xfId="14" applyFont="1" applyFill="1" applyAlignment="1" applyProtection="1">
      <alignment horizontal="left" vertical="center"/>
    </xf>
    <xf numFmtId="0" fontId="4" fillId="2" borderId="20" xfId="13" applyFont="1" applyFill="1" applyBorder="1" applyAlignment="1" applyProtection="1">
      <alignment horizontal="center" vertical="center"/>
    </xf>
    <xf numFmtId="0" fontId="4" fillId="2" borderId="7" xfId="13" applyFont="1" applyFill="1" applyBorder="1" applyAlignment="1" applyProtection="1">
      <alignment horizontal="center" vertical="center"/>
    </xf>
    <xf numFmtId="0" fontId="4" fillId="2" borderId="47" xfId="13" applyFont="1" applyFill="1" applyBorder="1" applyAlignment="1" applyProtection="1">
      <alignment horizontal="center" vertical="center"/>
    </xf>
    <xf numFmtId="179" fontId="4" fillId="2" borderId="79" xfId="15" applyNumberFormat="1" applyFont="1" applyFill="1" applyBorder="1" applyAlignment="1" applyProtection="1">
      <alignment horizontal="right" vertical="center" shrinkToFit="1"/>
    </xf>
    <xf numFmtId="179" fontId="4" fillId="2" borderId="43" xfId="15" applyNumberFormat="1" applyFont="1" applyFill="1" applyBorder="1" applyAlignment="1" applyProtection="1">
      <alignment horizontal="right" vertical="center" shrinkToFit="1"/>
    </xf>
    <xf numFmtId="0" fontId="4" fillId="2" borderId="4" xfId="13" applyFont="1" applyFill="1" applyBorder="1" applyAlignment="1" applyProtection="1">
      <alignment vertical="center"/>
    </xf>
    <xf numFmtId="0" fontId="4" fillId="2" borderId="0" xfId="13" applyFont="1" applyFill="1" applyBorder="1" applyAlignment="1" applyProtection="1">
      <alignment vertical="center"/>
    </xf>
    <xf numFmtId="0" fontId="4" fillId="2" borderId="5" xfId="13" applyFont="1" applyFill="1" applyBorder="1" applyAlignment="1" applyProtection="1">
      <alignment vertical="center"/>
    </xf>
    <xf numFmtId="181" fontId="4" fillId="2" borderId="146" xfId="15" applyNumberFormat="1" applyFont="1" applyFill="1" applyBorder="1" applyAlignment="1" applyProtection="1">
      <alignment horizontal="right" vertical="center" shrinkToFit="1"/>
    </xf>
    <xf numFmtId="181" fontId="4" fillId="2" borderId="78" xfId="15" applyNumberFormat="1" applyFont="1" applyFill="1" applyBorder="1" applyAlignment="1" applyProtection="1">
      <alignment horizontal="right" vertical="center" shrinkToFit="1"/>
    </xf>
    <xf numFmtId="179" fontId="4" fillId="2" borderId="78" xfId="15" applyNumberFormat="1" applyFont="1" applyFill="1" applyBorder="1" applyAlignment="1" applyProtection="1">
      <alignment horizontal="right" vertical="center" shrinkToFit="1"/>
    </xf>
    <xf numFmtId="179" fontId="4" fillId="2" borderId="147" xfId="15" applyNumberFormat="1" applyFont="1" applyFill="1" applyBorder="1" applyAlignment="1" applyProtection="1">
      <alignment horizontal="right" vertical="center" shrinkToFit="1"/>
    </xf>
    <xf numFmtId="0" fontId="4" fillId="2" borderId="1" xfId="13" applyFont="1" applyFill="1" applyBorder="1" applyAlignment="1" applyProtection="1">
      <alignment vertical="center"/>
    </xf>
    <xf numFmtId="0" fontId="4" fillId="2" borderId="2" xfId="13" applyFont="1" applyFill="1" applyBorder="1" applyAlignment="1" applyProtection="1">
      <alignment vertical="center"/>
    </xf>
    <xf numFmtId="0" fontId="4" fillId="2" borderId="3" xfId="13" applyFont="1" applyFill="1" applyBorder="1" applyAlignment="1" applyProtection="1">
      <alignment vertical="center"/>
    </xf>
    <xf numFmtId="181" fontId="4" fillId="2" borderId="143" xfId="15" applyNumberFormat="1" applyFont="1" applyFill="1" applyBorder="1" applyAlignment="1" applyProtection="1">
      <alignment horizontal="right" vertical="center" shrinkToFit="1"/>
    </xf>
    <xf numFmtId="181" fontId="4" fillId="2" borderId="75" xfId="15" applyNumberFormat="1" applyFont="1" applyFill="1" applyBorder="1" applyAlignment="1" applyProtection="1">
      <alignment horizontal="right" vertical="center" shrinkToFit="1"/>
    </xf>
    <xf numFmtId="179" fontId="4" fillId="2" borderId="75" xfId="15" applyNumberFormat="1" applyFont="1" applyFill="1" applyBorder="1" applyAlignment="1" applyProtection="1">
      <alignment horizontal="right" vertical="center" shrinkToFit="1"/>
    </xf>
    <xf numFmtId="179" fontId="4" fillId="2" borderId="145" xfId="15" applyNumberFormat="1" applyFont="1" applyFill="1" applyBorder="1" applyAlignment="1" applyProtection="1">
      <alignment horizontal="right" vertical="center" shrinkToFit="1"/>
    </xf>
    <xf numFmtId="0" fontId="4" fillId="2" borderId="45" xfId="13" applyFont="1" applyFill="1" applyBorder="1" applyAlignment="1" applyProtection="1">
      <alignment horizontal="left" vertical="center"/>
    </xf>
    <xf numFmtId="0" fontId="4" fillId="2" borderId="0" xfId="13" applyFont="1" applyFill="1" applyBorder="1" applyAlignment="1" applyProtection="1">
      <alignment horizontal="left" vertical="center"/>
    </xf>
    <xf numFmtId="0" fontId="4" fillId="2" borderId="5" xfId="13" applyFont="1" applyFill="1" applyBorder="1" applyAlignment="1" applyProtection="1">
      <alignment horizontal="lef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7" xfId="14" applyNumberFormat="1" applyFont="1" applyFill="1" applyBorder="1" applyAlignment="1" applyProtection="1">
      <alignment horizontal="right" vertical="center" shrinkToFit="1"/>
    </xf>
    <xf numFmtId="181" fontId="4" fillId="2" borderId="80" xfId="14" applyNumberFormat="1" applyFont="1" applyFill="1" applyBorder="1" applyAlignment="1" applyProtection="1">
      <alignment horizontal="right" vertical="center" shrinkToFit="1"/>
    </xf>
    <xf numFmtId="179" fontId="4" fillId="2" borderId="80"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46" xfId="14" applyNumberFormat="1" applyFont="1" applyFill="1" applyBorder="1" applyAlignment="1" applyProtection="1">
      <alignment horizontal="right" vertical="center" shrinkToFit="1"/>
    </xf>
    <xf numFmtId="0" fontId="4" fillId="2" borderId="1" xfId="13" applyFont="1" applyFill="1" applyBorder="1" applyProtection="1">
      <alignment vertical="center"/>
    </xf>
    <xf numFmtId="179" fontId="4" fillId="2" borderId="144" xfId="15" applyNumberFormat="1" applyFont="1" applyFill="1" applyBorder="1" applyAlignment="1" applyProtection="1">
      <alignment horizontal="right" vertical="center" shrinkToFit="1"/>
    </xf>
    <xf numFmtId="179" fontId="4" fillId="2" borderId="52" xfId="15" applyNumberFormat="1" applyFont="1" applyFill="1" applyBorder="1" applyAlignment="1" applyProtection="1">
      <alignment horizontal="right" vertical="center" shrinkToFit="1"/>
    </xf>
    <xf numFmtId="0" fontId="4" fillId="2" borderId="1" xfId="13" applyFont="1" applyFill="1" applyBorder="1" applyAlignment="1" applyProtection="1">
      <alignment horizontal="center" vertical="center" textRotation="255" wrapText="1"/>
    </xf>
    <xf numFmtId="0" fontId="4" fillId="2" borderId="3" xfId="13" applyFont="1" applyFill="1" applyBorder="1" applyAlignment="1" applyProtection="1">
      <alignment horizontal="center" vertical="center" textRotation="255" wrapText="1"/>
    </xf>
    <xf numFmtId="0" fontId="4" fillId="2" borderId="4" xfId="13" applyFont="1" applyFill="1" applyBorder="1" applyAlignment="1" applyProtection="1">
      <alignment horizontal="center" vertical="center" textRotation="255" wrapText="1"/>
    </xf>
    <xf numFmtId="0" fontId="4" fillId="2" borderId="5" xfId="13" applyFont="1" applyFill="1" applyBorder="1" applyAlignment="1" applyProtection="1">
      <alignment horizontal="center" vertical="center" textRotation="255" wrapText="1"/>
    </xf>
    <xf numFmtId="0" fontId="4" fillId="2" borderId="6" xfId="13" applyFont="1" applyFill="1" applyBorder="1" applyAlignment="1" applyProtection="1">
      <alignment horizontal="center" vertical="center" textRotation="255" wrapText="1"/>
    </xf>
    <xf numFmtId="0" fontId="4" fillId="2" borderId="8" xfId="13" applyFont="1" applyFill="1" applyBorder="1" applyAlignment="1" applyProtection="1">
      <alignment horizontal="center" vertical="center" textRotation="255" wrapText="1"/>
    </xf>
    <xf numFmtId="0" fontId="4" fillId="2" borderId="4" xfId="13" applyFont="1" applyFill="1" applyBorder="1" applyProtection="1">
      <alignment vertical="center"/>
    </xf>
    <xf numFmtId="0" fontId="4" fillId="2" borderId="0" xfId="13" applyFont="1" applyFill="1" applyBorder="1" applyProtection="1">
      <alignment vertical="center"/>
    </xf>
    <xf numFmtId="0" fontId="4" fillId="2" borderId="5" xfId="13" applyFont="1" applyFill="1" applyBorder="1" applyProtection="1">
      <alignment vertical="center"/>
    </xf>
    <xf numFmtId="0" fontId="4" fillId="2" borderId="30" xfId="13" applyFont="1" applyFill="1" applyBorder="1" applyAlignment="1" applyProtection="1">
      <alignment horizontal="center" vertical="center" textRotation="255" shrinkToFit="1"/>
    </xf>
    <xf numFmtId="0" fontId="4" fillId="2" borderId="3" xfId="13" applyFont="1" applyFill="1" applyBorder="1" applyAlignment="1" applyProtection="1">
      <alignment horizontal="center" vertical="center" textRotation="255" shrinkToFit="1"/>
    </xf>
    <xf numFmtId="0" fontId="4" fillId="2" borderId="45" xfId="13" applyFont="1" applyFill="1" applyBorder="1" applyAlignment="1" applyProtection="1">
      <alignment horizontal="center" vertical="center" textRotation="255" shrinkToFit="1"/>
    </xf>
    <xf numFmtId="0" fontId="4" fillId="2" borderId="5" xfId="13" applyFont="1" applyFill="1" applyBorder="1" applyAlignment="1" applyProtection="1">
      <alignment horizontal="center" vertical="center" textRotation="255" shrinkToFit="1"/>
    </xf>
    <xf numFmtId="0" fontId="4" fillId="2" borderId="20" xfId="13" applyFont="1" applyFill="1" applyBorder="1" applyAlignment="1" applyProtection="1">
      <alignment horizontal="center" vertical="center" textRotation="255" shrinkToFit="1"/>
    </xf>
    <xf numFmtId="0" fontId="4" fillId="2" borderId="8" xfId="13" applyFont="1" applyFill="1" applyBorder="1" applyAlignment="1" applyProtection="1">
      <alignment horizontal="center" vertical="center" textRotation="255" shrinkToFit="1"/>
    </xf>
    <xf numFmtId="181" fontId="4" fillId="2" borderId="4" xfId="15" applyNumberFormat="1" applyFont="1" applyFill="1" applyBorder="1" applyAlignment="1" applyProtection="1">
      <alignment horizontal="right" vertical="center" shrinkToFit="1"/>
    </xf>
    <xf numFmtId="181" fontId="4" fillId="2" borderId="0" xfId="15" applyNumberFormat="1" applyFont="1" applyFill="1" applyBorder="1" applyAlignment="1" applyProtection="1">
      <alignment horizontal="right" vertical="center" shrinkToFit="1"/>
    </xf>
    <xf numFmtId="181" fontId="4" fillId="2" borderId="77" xfId="15" applyNumberFormat="1" applyFont="1" applyFill="1" applyBorder="1" applyAlignment="1" applyProtection="1">
      <alignment horizontal="right" vertical="center" shrinkToFit="1"/>
    </xf>
    <xf numFmtId="181" fontId="4" fillId="2" borderId="80" xfId="15" applyNumberFormat="1" applyFont="1" applyFill="1" applyBorder="1" applyAlignment="1" applyProtection="1">
      <alignment horizontal="right" vertical="center" shrinkToFit="1"/>
    </xf>
    <xf numFmtId="179" fontId="4" fillId="2" borderId="80" xfId="15" applyNumberFormat="1" applyFont="1" applyFill="1" applyBorder="1" applyAlignment="1" applyProtection="1">
      <alignment horizontal="right" vertical="center" shrinkToFit="1"/>
    </xf>
    <xf numFmtId="179" fontId="4" fillId="2" borderId="0" xfId="15" applyNumberFormat="1" applyFont="1" applyFill="1" applyBorder="1" applyAlignment="1" applyProtection="1">
      <alignment horizontal="right" vertical="center" shrinkToFit="1"/>
    </xf>
    <xf numFmtId="179" fontId="4" fillId="2" borderId="46" xfId="15" applyNumberFormat="1" applyFont="1" applyFill="1" applyBorder="1" applyAlignment="1" applyProtection="1">
      <alignment horizontal="right" vertical="center" shrinkToFit="1"/>
    </xf>
    <xf numFmtId="0" fontId="4" fillId="2" borderId="7" xfId="13" applyFont="1" applyFill="1" applyBorder="1" applyProtection="1">
      <alignment vertical="center"/>
    </xf>
    <xf numFmtId="0" fontId="4" fillId="2" borderId="8" xfId="13" applyFont="1" applyFill="1" applyBorder="1" applyProtection="1">
      <alignment vertical="center"/>
    </xf>
    <xf numFmtId="0" fontId="4" fillId="2" borderId="4" xfId="13" applyFont="1" applyFill="1" applyBorder="1" applyAlignment="1" applyProtection="1">
      <alignment vertical="center" shrinkToFit="1"/>
    </xf>
    <xf numFmtId="0" fontId="4" fillId="2" borderId="0" xfId="13" applyFont="1" applyFill="1" applyBorder="1" applyAlignment="1" applyProtection="1">
      <alignment vertical="center" shrinkToFit="1"/>
    </xf>
    <xf numFmtId="0" fontId="4" fillId="2" borderId="5" xfId="13" applyFont="1" applyFill="1" applyBorder="1" applyAlignment="1" applyProtection="1">
      <alignment vertical="center" shrinkToFit="1"/>
    </xf>
    <xf numFmtId="0" fontId="4" fillId="2" borderId="0" xfId="13" applyFont="1" applyFill="1" applyProtection="1">
      <alignment vertical="center"/>
    </xf>
    <xf numFmtId="0" fontId="4" fillId="2" borderId="10" xfId="15" applyFont="1" applyFill="1" applyBorder="1" applyAlignment="1" applyProtection="1">
      <alignment horizontal="center" vertical="center"/>
    </xf>
    <xf numFmtId="0" fontId="4" fillId="2" borderId="9" xfId="15" applyFont="1" applyFill="1" applyBorder="1" applyAlignment="1" applyProtection="1">
      <alignment horizontal="center" vertical="center"/>
    </xf>
    <xf numFmtId="0" fontId="4" fillId="2" borderId="27" xfId="15" applyFont="1" applyFill="1" applyBorder="1" applyAlignment="1" applyProtection="1">
      <alignment horizontal="center" vertical="center"/>
    </xf>
    <xf numFmtId="0" fontId="4" fillId="2" borderId="6" xfId="13" applyFont="1" applyFill="1" applyBorder="1" applyProtection="1">
      <alignment vertical="center"/>
    </xf>
    <xf numFmtId="0" fontId="4" fillId="2" borderId="9" xfId="13" applyFont="1" applyFill="1" applyBorder="1" applyAlignment="1" applyProtection="1">
      <alignment horizontal="center" vertical="center" wrapText="1"/>
    </xf>
    <xf numFmtId="181" fontId="4" fillId="2" borderId="10" xfId="15" applyNumberFormat="1" applyFont="1" applyFill="1" applyBorder="1" applyAlignment="1" applyProtection="1">
      <alignment horizontal="right" vertical="center" shrinkToFit="1"/>
    </xf>
    <xf numFmtId="181" fontId="4" fillId="2" borderId="9" xfId="15" applyNumberFormat="1" applyFont="1" applyFill="1" applyBorder="1" applyAlignment="1" applyProtection="1">
      <alignment horizontal="right" vertical="center" shrinkToFit="1"/>
    </xf>
    <xf numFmtId="181" fontId="4" fillId="2" borderId="148" xfId="15" applyNumberFormat="1" applyFont="1" applyFill="1" applyBorder="1" applyAlignment="1" applyProtection="1">
      <alignment horizontal="right" vertical="center" shrinkToFit="1"/>
    </xf>
    <xf numFmtId="181" fontId="4" fillId="2" borderId="149" xfId="15" applyNumberFormat="1" applyFont="1" applyFill="1" applyBorder="1" applyAlignment="1" applyProtection="1">
      <alignment horizontal="right" vertical="center" shrinkToFit="1"/>
    </xf>
    <xf numFmtId="181" fontId="4" fillId="2" borderId="150" xfId="15" applyNumberFormat="1" applyFont="1" applyFill="1" applyBorder="1" applyAlignment="1" applyProtection="1">
      <alignment horizontal="right" vertical="center" shrinkToFit="1"/>
    </xf>
    <xf numFmtId="181" fontId="4" fillId="2" borderId="151" xfId="15" applyNumberFormat="1" applyFont="1" applyFill="1" applyBorder="1" applyAlignment="1" applyProtection="1">
      <alignment horizontal="right" vertical="center" shrinkToFit="1"/>
    </xf>
    <xf numFmtId="181" fontId="4" fillId="2" borderId="152" xfId="15" applyNumberFormat="1" applyFont="1" applyFill="1" applyBorder="1" applyAlignment="1" applyProtection="1">
      <alignment horizontal="right" vertical="center" shrinkToFit="1"/>
    </xf>
    <xf numFmtId="181" fontId="4" fillId="2" borderId="83" xfId="15" applyNumberFormat="1" applyFont="1" applyFill="1" applyBorder="1" applyAlignment="1" applyProtection="1">
      <alignment horizontal="right" vertical="center" shrinkToFit="1"/>
    </xf>
    <xf numFmtId="181" fontId="4" fillId="2" borderId="7" xfId="15" applyNumberFormat="1" applyFont="1" applyFill="1" applyBorder="1" applyAlignment="1" applyProtection="1">
      <alignment horizontal="right" vertical="center" shrinkToFit="1"/>
    </xf>
    <xf numFmtId="181" fontId="4" fillId="2" borderId="81" xfId="15" applyNumberFormat="1" applyFont="1" applyFill="1" applyBorder="1" applyAlignment="1" applyProtection="1">
      <alignment horizontal="right" vertical="center" shrinkToFit="1"/>
    </xf>
    <xf numFmtId="179" fontId="4" fillId="2" borderId="83" xfId="15" applyNumberFormat="1" applyFont="1" applyFill="1" applyBorder="1" applyAlignment="1" applyProtection="1">
      <alignment horizontal="right" vertical="center" shrinkToFit="1"/>
    </xf>
    <xf numFmtId="179" fontId="4" fillId="2" borderId="7" xfId="15" applyNumberFormat="1" applyFont="1" applyFill="1" applyBorder="1" applyAlignment="1" applyProtection="1">
      <alignment horizontal="right" vertical="center" shrinkToFit="1"/>
    </xf>
    <xf numFmtId="179" fontId="4" fillId="2" borderId="47" xfId="15" applyNumberFormat="1" applyFont="1" applyFill="1" applyBorder="1" applyAlignment="1" applyProtection="1">
      <alignment horizontal="right" vertical="center" shrinkToFit="1"/>
    </xf>
    <xf numFmtId="0" fontId="4" fillId="2" borderId="30" xfId="13" applyFont="1" applyFill="1" applyBorder="1" applyAlignment="1" applyProtection="1">
      <alignment horizontal="center" vertical="top" wrapText="1"/>
    </xf>
    <xf numFmtId="0" fontId="4" fillId="2" borderId="2" xfId="13" applyFont="1" applyFill="1" applyBorder="1" applyAlignment="1" applyProtection="1">
      <alignment horizontal="center" vertical="top" wrapText="1"/>
    </xf>
    <xf numFmtId="0" fontId="4" fillId="2" borderId="3" xfId="13" applyFont="1" applyFill="1" applyBorder="1" applyAlignment="1" applyProtection="1">
      <alignment horizontal="center" vertical="top" wrapText="1"/>
    </xf>
    <xf numFmtId="0" fontId="4" fillId="2" borderId="45" xfId="13" applyFont="1" applyFill="1" applyBorder="1" applyAlignment="1" applyProtection="1">
      <alignment horizontal="center" vertical="top" wrapText="1"/>
    </xf>
    <xf numFmtId="0" fontId="4" fillId="2" borderId="0" xfId="13" applyFont="1" applyFill="1" applyBorder="1" applyAlignment="1" applyProtection="1">
      <alignment horizontal="center" vertical="top" wrapText="1"/>
    </xf>
    <xf numFmtId="0" fontId="4" fillId="2" borderId="5" xfId="13" applyFont="1" applyFill="1" applyBorder="1" applyAlignment="1" applyProtection="1">
      <alignment horizontal="center" vertical="top" wrapText="1"/>
    </xf>
    <xf numFmtId="0" fontId="4" fillId="2" borderId="20" xfId="13" applyFont="1" applyFill="1" applyBorder="1" applyAlignment="1" applyProtection="1">
      <alignment horizontal="center" vertical="top" wrapText="1"/>
    </xf>
    <xf numFmtId="0" fontId="4" fillId="2" borderId="7" xfId="13" applyFont="1" applyFill="1" applyBorder="1" applyAlignment="1" applyProtection="1">
      <alignment horizontal="center" vertical="top" wrapText="1"/>
    </xf>
    <xf numFmtId="181" fontId="4" fillId="2" borderId="153" xfId="15" applyNumberFormat="1" applyFont="1" applyFill="1" applyBorder="1" applyAlignment="1" applyProtection="1">
      <alignment horizontal="right" vertical="center" shrinkToFit="1"/>
    </xf>
    <xf numFmtId="181" fontId="4" fillId="2" borderId="82" xfId="15" applyNumberFormat="1" applyFont="1" applyFill="1" applyBorder="1" applyAlignment="1" applyProtection="1">
      <alignment horizontal="right" vertical="center" shrinkToFit="1"/>
    </xf>
    <xf numFmtId="179" fontId="4" fillId="2" borderId="150" xfId="15" applyNumberFormat="1" applyFont="1" applyFill="1" applyBorder="1" applyAlignment="1" applyProtection="1">
      <alignment horizontal="right" vertical="center" shrinkToFit="1"/>
    </xf>
    <xf numFmtId="179" fontId="4" fillId="2" borderId="151" xfId="15" applyNumberFormat="1" applyFont="1" applyFill="1" applyBorder="1" applyAlignment="1" applyProtection="1">
      <alignment horizontal="right" vertical="center" shrinkToFit="1"/>
    </xf>
    <xf numFmtId="179" fontId="4" fillId="2" borderId="154" xfId="15" applyNumberFormat="1" applyFont="1" applyFill="1" applyBorder="1" applyAlignment="1" applyProtection="1">
      <alignment horizontal="right" vertical="center" shrinkToFit="1"/>
    </xf>
    <xf numFmtId="0" fontId="4" fillId="2" borderId="6" xfId="13" applyFont="1" applyFill="1" applyBorder="1" applyAlignment="1" applyProtection="1">
      <alignment vertical="center"/>
    </xf>
    <xf numFmtId="0" fontId="4" fillId="2" borderId="7" xfId="13" applyFont="1" applyFill="1" applyBorder="1" applyAlignment="1" applyProtection="1">
      <alignment vertical="center"/>
    </xf>
    <xf numFmtId="0" fontId="4" fillId="2" borderId="8" xfId="13" applyFont="1" applyFill="1" applyBorder="1" applyAlignment="1" applyProtection="1">
      <alignment vertical="center"/>
    </xf>
    <xf numFmtId="181" fontId="4" fillId="2" borderId="6" xfId="15" applyNumberFormat="1" applyFont="1" applyFill="1" applyBorder="1" applyAlignment="1" applyProtection="1">
      <alignment horizontal="right" vertical="center" shrinkToFit="1"/>
    </xf>
    <xf numFmtId="0" fontId="29" fillId="2" borderId="11" xfId="13" applyFont="1" applyFill="1" applyBorder="1" applyAlignment="1" applyProtection="1">
      <alignment horizontal="center" vertical="center"/>
    </xf>
    <xf numFmtId="0" fontId="4" fillId="2" borderId="1" xfId="13" applyFont="1" applyFill="1" applyBorder="1" applyAlignment="1" applyProtection="1">
      <alignment horizontal="center" vertical="center" wrapText="1"/>
    </xf>
    <xf numFmtId="0" fontId="4" fillId="2" borderId="2" xfId="13" applyFont="1" applyFill="1" applyBorder="1" applyAlignment="1" applyProtection="1">
      <alignment horizontal="center" vertical="center" wrapText="1"/>
    </xf>
    <xf numFmtId="0" fontId="4" fillId="2" borderId="3" xfId="13" applyFont="1" applyFill="1" applyBorder="1" applyAlignment="1" applyProtection="1">
      <alignment horizontal="center" vertical="center" wrapText="1"/>
    </xf>
    <xf numFmtId="0" fontId="4" fillId="2" borderId="4" xfId="13" applyFont="1" applyFill="1" applyBorder="1" applyAlignment="1" applyProtection="1">
      <alignment horizontal="center" vertical="center" wrapText="1"/>
    </xf>
    <xf numFmtId="0" fontId="4" fillId="2" borderId="0" xfId="13" applyFont="1" applyFill="1" applyBorder="1" applyAlignment="1" applyProtection="1">
      <alignment horizontal="center" vertical="center" wrapText="1"/>
    </xf>
    <xf numFmtId="0" fontId="4" fillId="2" borderId="5" xfId="13" applyFont="1" applyFill="1" applyBorder="1" applyAlignment="1" applyProtection="1">
      <alignment horizontal="center" vertical="center" wrapText="1"/>
    </xf>
    <xf numFmtId="0" fontId="4" fillId="2" borderId="7" xfId="13" applyFont="1" applyFill="1" applyBorder="1" applyAlignment="1" applyProtection="1">
      <alignment horizontal="center" vertical="center" wrapText="1"/>
    </xf>
    <xf numFmtId="0" fontId="4" fillId="2" borderId="8" xfId="13" applyFont="1" applyFill="1" applyBorder="1" applyAlignment="1" applyProtection="1">
      <alignment horizontal="center" vertical="center" wrapText="1"/>
    </xf>
    <xf numFmtId="0" fontId="4" fillId="2" borderId="1" xfId="15" applyFont="1" applyFill="1" applyBorder="1" applyAlignment="1" applyProtection="1">
      <alignment horizontal="left" vertical="center" shrinkToFit="1"/>
    </xf>
    <xf numFmtId="0" fontId="4" fillId="2" borderId="2" xfId="15" applyFont="1" applyFill="1" applyBorder="1" applyAlignment="1" applyProtection="1">
      <alignment horizontal="left" vertical="center" shrinkToFit="1"/>
    </xf>
    <xf numFmtId="0" fontId="4" fillId="2" borderId="3" xfId="15" applyFont="1" applyFill="1" applyBorder="1" applyAlignment="1" applyProtection="1">
      <alignment horizontal="left" vertical="center" shrinkToFit="1"/>
    </xf>
    <xf numFmtId="179" fontId="4" fillId="2" borderId="155" xfId="15" applyNumberFormat="1" applyFont="1" applyFill="1" applyBorder="1" applyAlignment="1" applyProtection="1">
      <alignment horizontal="right" vertical="center" shrinkToFit="1"/>
    </xf>
    <xf numFmtId="179" fontId="4" fillId="2" borderId="49" xfId="15" applyNumberFormat="1" applyFont="1" applyFill="1" applyBorder="1" applyAlignment="1" applyProtection="1">
      <alignment horizontal="right" vertical="center" shrinkToFit="1"/>
    </xf>
    <xf numFmtId="0" fontId="4" fillId="2" borderId="4" xfId="15" applyFont="1" applyFill="1" applyBorder="1" applyAlignment="1" applyProtection="1">
      <alignment horizontal="left" vertical="center" shrinkToFit="1"/>
    </xf>
    <xf numFmtId="0" fontId="4" fillId="2" borderId="0" xfId="15" applyFont="1" applyFill="1" applyBorder="1" applyAlignment="1" applyProtection="1">
      <alignment horizontal="left" vertical="center" shrinkToFit="1"/>
    </xf>
    <xf numFmtId="0" fontId="4" fillId="2" borderId="5" xfId="15" applyFont="1" applyFill="1" applyBorder="1" applyAlignment="1" applyProtection="1">
      <alignment horizontal="left" vertical="center" shrinkToFit="1"/>
    </xf>
    <xf numFmtId="0" fontId="4" fillId="2" borderId="30" xfId="13" applyFont="1" applyFill="1" applyBorder="1" applyAlignment="1" applyProtection="1">
      <alignment horizontal="center" vertical="center" wrapText="1"/>
    </xf>
    <xf numFmtId="0" fontId="4" fillId="2" borderId="45" xfId="13" applyFont="1" applyFill="1" applyBorder="1" applyAlignment="1" applyProtection="1">
      <alignment horizontal="center" vertical="center" wrapText="1"/>
    </xf>
    <xf numFmtId="0" fontId="4" fillId="2" borderId="60" xfId="13" applyFont="1" applyFill="1" applyBorder="1" applyAlignment="1" applyProtection="1">
      <alignment horizontal="center" vertical="center" wrapText="1"/>
    </xf>
    <xf numFmtId="0" fontId="4" fillId="2" borderId="61" xfId="13" applyFont="1" applyFill="1" applyBorder="1" applyAlignment="1" applyProtection="1">
      <alignment horizontal="center" vertical="center" wrapText="1"/>
    </xf>
    <xf numFmtId="0" fontId="4" fillId="2" borderId="56" xfId="13" applyFont="1" applyFill="1" applyBorder="1" applyAlignment="1" applyProtection="1">
      <alignment horizontal="center" vertical="center" wrapText="1"/>
    </xf>
    <xf numFmtId="179" fontId="4" fillId="2" borderId="121" xfId="15" applyNumberFormat="1" applyFont="1" applyFill="1" applyBorder="1" applyAlignment="1" applyProtection="1">
      <alignment horizontal="right" vertical="center" shrinkToFit="1"/>
    </xf>
    <xf numFmtId="179" fontId="4" fillId="2" borderId="158" xfId="15" applyNumberFormat="1" applyFont="1" applyFill="1" applyBorder="1" applyAlignment="1" applyProtection="1">
      <alignment horizontal="right" vertical="center" shrinkToFit="1"/>
    </xf>
    <xf numFmtId="179" fontId="4" fillId="2" borderId="159" xfId="15" applyNumberFormat="1" applyFont="1" applyFill="1" applyBorder="1" applyAlignment="1" applyProtection="1">
      <alignment horizontal="right" vertical="center" shrinkToFit="1"/>
    </xf>
    <xf numFmtId="179" fontId="4" fillId="2" borderId="160" xfId="15" applyNumberFormat="1" applyFont="1" applyFill="1" applyBorder="1" applyAlignment="1" applyProtection="1">
      <alignment horizontal="right" vertical="center" shrinkToFit="1"/>
    </xf>
    <xf numFmtId="0" fontId="4" fillId="2" borderId="31" xfId="13" applyFont="1" applyFill="1" applyBorder="1" applyAlignment="1" applyProtection="1">
      <alignment horizontal="left" vertical="center" wrapText="1"/>
    </xf>
    <xf numFmtId="0" fontId="4" fillId="2" borderId="32" xfId="13" applyFont="1" applyFill="1" applyBorder="1" applyAlignment="1" applyProtection="1">
      <alignment horizontal="left" vertical="center"/>
    </xf>
    <xf numFmtId="0" fontId="4" fillId="2" borderId="67" xfId="13" applyFont="1" applyFill="1" applyBorder="1" applyAlignment="1" applyProtection="1">
      <alignment horizontal="left" vertical="center"/>
    </xf>
    <xf numFmtId="179" fontId="4" fillId="2" borderId="120" xfId="15" applyNumberFormat="1" applyFont="1" applyFill="1" applyBorder="1" applyAlignment="1" applyProtection="1">
      <alignment horizontal="right" vertical="center" shrinkToFit="1"/>
    </xf>
    <xf numFmtId="181" fontId="4" fillId="2" borderId="156" xfId="15" applyNumberFormat="1" applyFont="1" applyFill="1" applyBorder="1" applyAlignment="1" applyProtection="1">
      <alignment horizontal="right" vertical="center" shrinkToFit="1"/>
    </xf>
    <xf numFmtId="181" fontId="4" fillId="2" borderId="157" xfId="15" applyNumberFormat="1" applyFont="1" applyFill="1" applyBorder="1" applyAlignment="1" applyProtection="1">
      <alignment horizontal="right" vertical="center" shrinkToFit="1"/>
    </xf>
    <xf numFmtId="0" fontId="4" fillId="2" borderId="73" xfId="13" applyFont="1" applyFill="1" applyBorder="1" applyAlignment="1" applyProtection="1">
      <alignment horizontal="center" vertical="center"/>
    </xf>
    <xf numFmtId="0" fontId="4" fillId="2" borderId="21" xfId="13" applyFont="1" applyFill="1" applyBorder="1" applyAlignment="1" applyProtection="1">
      <alignment horizontal="center" vertical="center"/>
    </xf>
    <xf numFmtId="0" fontId="4" fillId="2" borderId="65" xfId="13" applyFont="1" applyFill="1" applyBorder="1" applyAlignment="1" applyProtection="1">
      <alignment horizontal="center" vertical="center"/>
    </xf>
    <xf numFmtId="0" fontId="4" fillId="2" borderId="64" xfId="13" applyFont="1" applyFill="1" applyBorder="1" applyAlignment="1" applyProtection="1">
      <alignment horizontal="center" vertical="center"/>
    </xf>
    <xf numFmtId="0" fontId="4" fillId="2" borderId="58" xfId="13" applyFont="1" applyFill="1" applyBorder="1" applyProtection="1">
      <alignment vertical="center"/>
    </xf>
    <xf numFmtId="0" fontId="4" fillId="2" borderId="61" xfId="13" applyFont="1" applyFill="1" applyBorder="1" applyProtection="1">
      <alignment vertical="center"/>
    </xf>
    <xf numFmtId="0" fontId="4" fillId="2" borderId="56" xfId="13" applyFont="1" applyFill="1" applyBorder="1" applyProtection="1">
      <alignment vertical="center"/>
    </xf>
    <xf numFmtId="181" fontId="4" fillId="2" borderId="164" xfId="15" applyNumberFormat="1" applyFont="1" applyFill="1" applyBorder="1" applyAlignment="1" applyProtection="1">
      <alignment horizontal="right" vertical="center" shrinkToFit="1"/>
    </xf>
    <xf numFmtId="181" fontId="4" fillId="2" borderId="165" xfId="15" applyNumberFormat="1" applyFont="1" applyFill="1" applyBorder="1" applyAlignment="1" applyProtection="1">
      <alignment horizontal="right" vertical="center" shrinkToFit="1"/>
    </xf>
    <xf numFmtId="179" fontId="4" fillId="2" borderId="165" xfId="15" applyNumberFormat="1" applyFont="1" applyFill="1" applyBorder="1" applyAlignment="1" applyProtection="1">
      <alignment horizontal="right" vertical="center" shrinkToFit="1"/>
    </xf>
    <xf numFmtId="179" fontId="4" fillId="2" borderId="166" xfId="15" applyNumberFormat="1" applyFont="1" applyFill="1" applyBorder="1" applyAlignment="1" applyProtection="1">
      <alignment horizontal="right" vertical="center" shrinkToFit="1"/>
    </xf>
    <xf numFmtId="0" fontId="4" fillId="2" borderId="30" xfId="13" applyFont="1" applyFill="1" applyBorder="1" applyAlignment="1" applyProtection="1">
      <alignment horizontal="left" vertical="center"/>
    </xf>
    <xf numFmtId="0" fontId="4" fillId="2" borderId="2" xfId="13" applyFont="1" applyFill="1" applyBorder="1" applyAlignment="1" applyProtection="1">
      <alignment horizontal="left" vertical="center"/>
    </xf>
    <xf numFmtId="0" fontId="4" fillId="2" borderId="2" xfId="13" applyFont="1" applyFill="1" applyBorder="1" applyAlignment="1" applyProtection="1">
      <alignment horizontal="right" vertical="center"/>
    </xf>
    <xf numFmtId="0" fontId="4" fillId="2" borderId="3" xfId="13" applyFont="1" applyFill="1" applyBorder="1" applyAlignment="1" applyProtection="1">
      <alignment horizontal="righ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1" xfId="15" applyNumberFormat="1" applyFont="1" applyFill="1" applyBorder="1" applyAlignment="1" applyProtection="1">
      <alignment horizontal="right" vertical="center" shrinkToFit="1"/>
    </xf>
    <xf numFmtId="179" fontId="4" fillId="2" borderId="162" xfId="15" applyNumberFormat="1" applyFont="1" applyFill="1" applyBorder="1" applyAlignment="1" applyProtection="1">
      <alignment horizontal="right" vertical="center" shrinkToFit="1"/>
    </xf>
    <xf numFmtId="179" fontId="4" fillId="2" borderId="163" xfId="15" applyNumberFormat="1" applyFont="1" applyFill="1" applyBorder="1" applyAlignment="1" applyProtection="1">
      <alignment horizontal="right" vertical="center" shrinkToFit="1"/>
    </xf>
    <xf numFmtId="183" fontId="4" fillId="2" borderId="1" xfId="15" applyNumberFormat="1" applyFont="1" applyFill="1" applyBorder="1" applyAlignment="1" applyProtection="1">
      <alignment horizontal="right" vertical="center" shrinkToFit="1"/>
    </xf>
    <xf numFmtId="183" fontId="4" fillId="2" borderId="2" xfId="15" applyNumberFormat="1" applyFont="1" applyFill="1" applyBorder="1" applyAlignment="1" applyProtection="1">
      <alignment horizontal="right" vertical="center" shrinkToFit="1"/>
    </xf>
    <xf numFmtId="183" fontId="4" fillId="2" borderId="3" xfId="15" applyNumberFormat="1" applyFont="1" applyFill="1" applyBorder="1" applyAlignment="1" applyProtection="1">
      <alignment horizontal="right" vertical="center" shrinkToFit="1"/>
    </xf>
    <xf numFmtId="0" fontId="4" fillId="2" borderId="22" xfId="13" applyFont="1" applyFill="1" applyBorder="1" applyAlignment="1" applyProtection="1">
      <alignment horizontal="center" vertical="center"/>
    </xf>
    <xf numFmtId="0" fontId="4" fillId="2" borderId="30" xfId="13" applyFont="1" applyFill="1" applyBorder="1" applyAlignment="1" applyProtection="1">
      <alignment horizontal="center" vertical="center" textRotation="255" wrapText="1"/>
    </xf>
    <xf numFmtId="0" fontId="4" fillId="2" borderId="45" xfId="13" applyFont="1" applyFill="1" applyBorder="1" applyAlignment="1" applyProtection="1">
      <alignment horizontal="center" vertical="center" textRotation="255" wrapText="1"/>
    </xf>
    <xf numFmtId="0" fontId="4" fillId="2" borderId="20" xfId="13" applyFont="1" applyFill="1" applyBorder="1" applyAlignment="1" applyProtection="1">
      <alignment horizontal="center" vertical="center" textRotation="255" wrapText="1"/>
    </xf>
    <xf numFmtId="0" fontId="4" fillId="2" borderId="45" xfId="13" applyFont="1" applyFill="1" applyBorder="1" applyProtection="1">
      <alignment vertical="center"/>
    </xf>
    <xf numFmtId="183" fontId="4" fillId="2" borderId="4" xfId="15" applyNumberFormat="1" applyFont="1" applyFill="1" applyBorder="1" applyAlignment="1" applyProtection="1">
      <alignment horizontal="right" vertical="center" shrinkToFit="1"/>
    </xf>
    <xf numFmtId="183" fontId="4" fillId="2" borderId="0" xfId="15" applyNumberFormat="1" applyFont="1" applyFill="1" applyBorder="1" applyAlignment="1" applyProtection="1">
      <alignment horizontal="right" vertical="center" shrinkToFit="1"/>
    </xf>
    <xf numFmtId="183" fontId="4" fillId="2" borderId="5" xfId="15" applyNumberFormat="1" applyFont="1" applyFill="1" applyBorder="1" applyAlignment="1" applyProtection="1">
      <alignment horizontal="right" vertical="center" shrinkToFit="1"/>
    </xf>
    <xf numFmtId="183" fontId="4" fillId="2" borderId="0" xfId="15" applyNumberFormat="1" applyFont="1" applyFill="1" applyAlignment="1" applyProtection="1">
      <alignment horizontal="right" vertical="center" shrinkToFit="1"/>
    </xf>
    <xf numFmtId="183" fontId="4" fillId="2" borderId="46" xfId="15" applyNumberFormat="1" applyFont="1" applyFill="1" applyBorder="1" applyAlignment="1" applyProtection="1">
      <alignment horizontal="right" vertical="center" shrinkToFit="1"/>
    </xf>
    <xf numFmtId="0" fontId="4" fillId="2" borderId="0" xfId="13" applyFont="1" applyFill="1" applyBorder="1" applyAlignment="1" applyProtection="1">
      <alignment horizontal="right" vertical="center" wrapText="1"/>
    </xf>
    <xf numFmtId="0" fontId="4" fillId="2" borderId="0" xfId="13" applyFont="1" applyFill="1" applyBorder="1" applyAlignment="1" applyProtection="1">
      <alignment horizontal="right" vertical="center"/>
    </xf>
    <xf numFmtId="0" fontId="4" fillId="2" borderId="5" xfId="13" applyFont="1" applyFill="1" applyBorder="1" applyAlignment="1" applyProtection="1">
      <alignment horizontal="right" vertical="center"/>
    </xf>
    <xf numFmtId="179" fontId="4" fillId="2" borderId="167" xfId="15" applyNumberFormat="1" applyFont="1" applyFill="1" applyBorder="1" applyAlignment="1" applyProtection="1">
      <alignment horizontal="right" vertical="center" shrinkToFit="1"/>
    </xf>
    <xf numFmtId="179" fontId="4" fillId="2" borderId="168" xfId="15" applyNumberFormat="1" applyFont="1" applyFill="1" applyBorder="1" applyAlignment="1" applyProtection="1">
      <alignment horizontal="right" vertical="center" shrinkToFit="1"/>
    </xf>
    <xf numFmtId="179" fontId="4" fillId="2" borderId="169" xfId="15" applyNumberFormat="1" applyFont="1" applyFill="1" applyBorder="1" applyAlignment="1" applyProtection="1">
      <alignment horizontal="right" vertical="center" shrinkToFit="1"/>
    </xf>
    <xf numFmtId="183" fontId="4" fillId="2" borderId="54" xfId="15" applyNumberFormat="1" applyFont="1" applyFill="1" applyBorder="1" applyAlignment="1" applyProtection="1">
      <alignment horizontal="right" vertical="center" shrinkToFit="1"/>
    </xf>
    <xf numFmtId="0" fontId="4" fillId="2" borderId="61" xfId="13" applyFont="1" applyFill="1" applyBorder="1" applyAlignment="1" applyProtection="1">
      <alignment horizontal="center" vertical="center"/>
    </xf>
    <xf numFmtId="0" fontId="4" fillId="2" borderId="56" xfId="13" applyFont="1" applyFill="1" applyBorder="1" applyAlignment="1" applyProtection="1">
      <alignment horizontal="center" vertical="center"/>
    </xf>
    <xf numFmtId="179" fontId="4" fillId="2" borderId="122" xfId="15" applyNumberFormat="1" applyFont="1" applyFill="1" applyBorder="1" applyAlignment="1" applyProtection="1">
      <alignment horizontal="right" vertical="center" shrinkToFit="1"/>
    </xf>
    <xf numFmtId="179" fontId="4" fillId="2" borderId="32" xfId="15" applyNumberFormat="1" applyFont="1" applyFill="1" applyBorder="1" applyAlignment="1" applyProtection="1">
      <alignment horizontal="right" vertical="center" shrinkToFit="1"/>
    </xf>
    <xf numFmtId="179" fontId="4" fillId="2" borderId="176" xfId="15" applyNumberFormat="1" applyFont="1" applyFill="1" applyBorder="1" applyAlignment="1" applyProtection="1">
      <alignment horizontal="right" vertical="center" shrinkToFit="1"/>
    </xf>
    <xf numFmtId="179" fontId="4" fillId="2" borderId="177" xfId="15" applyNumberFormat="1" applyFont="1" applyFill="1" applyBorder="1" applyAlignment="1" applyProtection="1">
      <alignment horizontal="right" vertical="center" shrinkToFit="1"/>
    </xf>
    <xf numFmtId="0" fontId="4" fillId="2" borderId="60" xfId="13" applyFont="1" applyFill="1" applyBorder="1" applyProtection="1">
      <alignment vertical="center"/>
    </xf>
    <xf numFmtId="190" fontId="4" fillId="2" borderId="58" xfId="15" applyNumberFormat="1" applyFont="1" applyFill="1" applyBorder="1" applyAlignment="1" applyProtection="1">
      <alignment horizontal="right" vertical="center" shrinkToFit="1"/>
    </xf>
    <xf numFmtId="190" fontId="4" fillId="2" borderId="61" xfId="15" applyNumberFormat="1" applyFont="1" applyFill="1" applyBorder="1" applyAlignment="1" applyProtection="1">
      <alignment horizontal="right" vertical="center" shrinkToFit="1"/>
    </xf>
    <xf numFmtId="190" fontId="4" fillId="2" borderId="56" xfId="15" applyNumberFormat="1" applyFont="1" applyFill="1" applyBorder="1" applyAlignment="1" applyProtection="1">
      <alignment horizontal="right" vertical="center" shrinkToFit="1"/>
    </xf>
    <xf numFmtId="190" fontId="4" fillId="2" borderId="173" xfId="15" applyNumberFormat="1" applyFont="1" applyFill="1" applyBorder="1" applyAlignment="1" applyProtection="1">
      <alignment horizontal="right" vertical="center" shrinkToFit="1"/>
    </xf>
    <xf numFmtId="190" fontId="4" fillId="2" borderId="174" xfId="15" applyNumberFormat="1" applyFont="1" applyFill="1" applyBorder="1" applyAlignment="1" applyProtection="1">
      <alignment horizontal="right" vertical="center" shrinkToFit="1"/>
    </xf>
    <xf numFmtId="190" fontId="4" fillId="2" borderId="175" xfId="15" applyNumberFormat="1" applyFont="1" applyFill="1" applyBorder="1" applyAlignment="1" applyProtection="1">
      <alignment horizontal="right" vertical="center" shrinkToFit="1"/>
    </xf>
    <xf numFmtId="0" fontId="4" fillId="2" borderId="30" xfId="13" applyFont="1" applyFill="1" applyBorder="1" applyAlignment="1" applyProtection="1">
      <alignment horizontal="left" vertical="center" wrapText="1"/>
    </xf>
    <xf numFmtId="0" fontId="4" fillId="2" borderId="2" xfId="13" applyFont="1" applyFill="1" applyBorder="1" applyAlignment="1" applyProtection="1">
      <alignment horizontal="left" vertical="center" wrapText="1"/>
    </xf>
    <xf numFmtId="0" fontId="4" fillId="2" borderId="60" xfId="13" applyFont="1" applyFill="1" applyBorder="1" applyAlignment="1" applyProtection="1">
      <alignment horizontal="left" vertical="center" wrapText="1"/>
    </xf>
    <xf numFmtId="0" fontId="4" fillId="2" borderId="61" xfId="13" applyFont="1" applyFill="1" applyBorder="1" applyAlignment="1" applyProtection="1">
      <alignment horizontal="left" vertical="center" wrapText="1"/>
    </xf>
    <xf numFmtId="0" fontId="4" fillId="2" borderId="2" xfId="13" applyFont="1" applyFill="1" applyBorder="1" applyAlignment="1" applyProtection="1">
      <alignment horizontal="center" vertical="center"/>
    </xf>
    <xf numFmtId="0" fontId="4" fillId="2" borderId="3" xfId="13" applyFont="1" applyFill="1" applyBorder="1" applyAlignment="1" applyProtection="1">
      <alignment horizontal="center" vertical="center"/>
    </xf>
    <xf numFmtId="179" fontId="4" fillId="2" borderId="10" xfId="15" applyNumberFormat="1" applyFont="1" applyFill="1" applyBorder="1" applyAlignment="1" applyProtection="1">
      <alignment horizontal="right" vertical="center" shrinkToFit="1"/>
    </xf>
    <xf numFmtId="179" fontId="4" fillId="2" borderId="9" xfId="15" applyNumberFormat="1" applyFont="1" applyFill="1" applyBorder="1" applyAlignment="1" applyProtection="1">
      <alignment horizontal="right" vertical="center" shrinkToFit="1"/>
    </xf>
    <xf numFmtId="179" fontId="4" fillId="2" borderId="148" xfId="15" applyNumberFormat="1" applyFont="1" applyFill="1" applyBorder="1" applyAlignment="1" applyProtection="1">
      <alignment horizontal="right" vertical="center" shrinkToFit="1"/>
    </xf>
    <xf numFmtId="179" fontId="4" fillId="2" borderId="149" xfId="15" applyNumberFormat="1" applyFont="1" applyFill="1" applyBorder="1" applyAlignment="1" applyProtection="1">
      <alignment horizontal="right" vertical="center" shrinkToFit="1"/>
    </xf>
    <xf numFmtId="179" fontId="4" fillId="2" borderId="152" xfId="15" applyNumberFormat="1" applyFont="1" applyFill="1" applyBorder="1" applyAlignment="1" applyProtection="1">
      <alignment horizontal="right" vertical="center" shrinkToFit="1"/>
    </xf>
    <xf numFmtId="190" fontId="4" fillId="2" borderId="4" xfId="15" applyNumberFormat="1" applyFont="1" applyFill="1" applyBorder="1" applyAlignment="1" applyProtection="1">
      <alignment horizontal="right" vertical="center" shrinkToFit="1"/>
    </xf>
    <xf numFmtId="190" fontId="4" fillId="2" borderId="0" xfId="15" applyNumberFormat="1" applyFont="1" applyFill="1" applyBorder="1" applyAlignment="1" applyProtection="1">
      <alignment horizontal="right" vertical="center" shrinkToFit="1"/>
    </xf>
    <xf numFmtId="190" fontId="4" fillId="2" borderId="5" xfId="15" applyNumberFormat="1" applyFont="1" applyFill="1" applyBorder="1" applyAlignment="1" applyProtection="1">
      <alignment horizontal="right" vertical="center" shrinkToFit="1"/>
    </xf>
    <xf numFmtId="190" fontId="4" fillId="2" borderId="0" xfId="15" applyNumberFormat="1" applyFont="1" applyFill="1" applyAlignment="1" applyProtection="1">
      <alignment horizontal="right" vertical="center" shrinkToFit="1"/>
    </xf>
    <xf numFmtId="190" fontId="4" fillId="2" borderId="46" xfId="15" applyNumberFormat="1" applyFont="1" applyFill="1" applyBorder="1" applyAlignment="1" applyProtection="1">
      <alignment horizontal="right" vertical="center" shrinkToFit="1"/>
    </xf>
    <xf numFmtId="0" fontId="29" fillId="2" borderId="20" xfId="13" applyFont="1" applyFill="1" applyBorder="1" applyAlignment="1" applyProtection="1">
      <alignment horizontal="left" vertical="center"/>
    </xf>
    <xf numFmtId="0" fontId="4" fillId="2" borderId="7" xfId="13" applyFont="1" applyFill="1" applyBorder="1" applyAlignment="1" applyProtection="1">
      <alignment horizontal="left" vertical="center"/>
    </xf>
    <xf numFmtId="0" fontId="4" fillId="2" borderId="7" xfId="13" applyFont="1" applyFill="1" applyBorder="1" applyAlignment="1" applyProtection="1">
      <alignment horizontal="right" vertical="center" wrapText="1"/>
    </xf>
    <xf numFmtId="0" fontId="4" fillId="2" borderId="7" xfId="13" applyFont="1" applyFill="1" applyBorder="1" applyAlignment="1" applyProtection="1">
      <alignment horizontal="right" vertical="center"/>
    </xf>
    <xf numFmtId="0" fontId="4" fillId="2" borderId="8" xfId="13" applyFont="1" applyFill="1" applyBorder="1" applyAlignment="1" applyProtection="1">
      <alignment horizontal="right" vertical="center"/>
    </xf>
    <xf numFmtId="179" fontId="4" fillId="2" borderId="170" xfId="15" applyNumberFormat="1" applyFont="1" applyFill="1" applyBorder="1" applyAlignment="1" applyProtection="1">
      <alignment horizontal="right" vertical="center" shrinkToFit="1"/>
    </xf>
    <xf numFmtId="179" fontId="4" fillId="2" borderId="171" xfId="15" applyNumberFormat="1" applyFont="1" applyFill="1" applyBorder="1" applyAlignment="1" applyProtection="1">
      <alignment horizontal="right" vertical="center" shrinkToFit="1"/>
    </xf>
    <xf numFmtId="179" fontId="4" fillId="2" borderId="172" xfId="15" applyNumberFormat="1" applyFont="1" applyFill="1" applyBorder="1" applyAlignment="1" applyProtection="1">
      <alignment horizontal="right" vertical="center" shrinkToFit="1"/>
    </xf>
    <xf numFmtId="177" fontId="31" fillId="0" borderId="10" xfId="2" applyNumberFormat="1" applyFont="1" applyFill="1" applyBorder="1" applyAlignment="1">
      <alignment vertical="center"/>
    </xf>
    <xf numFmtId="177" fontId="31" fillId="0" borderId="9" xfId="2" applyNumberFormat="1" applyFont="1" applyFill="1" applyBorder="1" applyAlignment="1">
      <alignment vertical="center"/>
    </xf>
    <xf numFmtId="177" fontId="31"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4" fillId="2" borderId="10" xfId="3" applyNumberFormat="1" applyFont="1" applyFill="1" applyBorder="1" applyAlignment="1">
      <alignment horizontal="left" vertical="center" wrapText="1"/>
    </xf>
    <xf numFmtId="178" fontId="24" fillId="2" borderId="9" xfId="3" applyNumberFormat="1" applyFont="1" applyFill="1" applyBorder="1" applyAlignment="1">
      <alignment horizontal="left" vertical="center" wrapText="1"/>
    </xf>
    <xf numFmtId="178" fontId="24" fillId="2" borderId="11" xfId="3" applyNumberFormat="1" applyFont="1" applyFill="1" applyBorder="1" applyAlignment="1">
      <alignment horizontal="left" vertical="center" wrapText="1"/>
    </xf>
    <xf numFmtId="0" fontId="24" fillId="2" borderId="10" xfId="3" applyFont="1" applyFill="1" applyBorder="1" applyAlignment="1">
      <alignment horizontal="left" vertical="center"/>
    </xf>
    <xf numFmtId="0" fontId="24" fillId="2" borderId="9" xfId="3" applyFont="1" applyFill="1" applyBorder="1" applyAlignment="1">
      <alignment horizontal="left" vertical="center"/>
    </xf>
    <xf numFmtId="0" fontId="24" fillId="2" borderId="11" xfId="3" applyFont="1" applyFill="1" applyBorder="1" applyAlignment="1">
      <alignment horizontal="left" vertical="center"/>
    </xf>
    <xf numFmtId="177" fontId="31" fillId="0" borderId="52" xfId="4" applyNumberFormat="1" applyFont="1" applyBorder="1" applyAlignment="1">
      <alignment horizontal="center" vertical="center" wrapText="1"/>
    </xf>
    <xf numFmtId="177" fontId="31" fillId="0" borderId="49" xfId="4" applyNumberFormat="1" applyFont="1" applyBorder="1" applyAlignment="1">
      <alignment horizontal="center" vertical="center" wrapText="1"/>
    </xf>
    <xf numFmtId="177" fontId="31" fillId="0" borderId="10" xfId="4" applyNumberFormat="1" applyFont="1" applyBorder="1" applyAlignment="1">
      <alignment horizontal="center" vertical="center"/>
    </xf>
    <xf numFmtId="177" fontId="31" fillId="0" borderId="9" xfId="4" applyNumberFormat="1" applyFont="1" applyBorder="1" applyAlignment="1">
      <alignment horizontal="center" vertical="center"/>
    </xf>
    <xf numFmtId="177" fontId="31" fillId="0" borderId="11" xfId="4" applyNumberFormat="1" applyFont="1" applyBorder="1" applyAlignment="1">
      <alignment horizontal="center" vertical="center"/>
    </xf>
    <xf numFmtId="177" fontId="24" fillId="2" borderId="10" xfId="2" applyNumberFormat="1" applyFont="1" applyFill="1" applyBorder="1" applyAlignment="1">
      <alignment vertical="center" wrapText="1"/>
    </xf>
    <xf numFmtId="177" fontId="24" fillId="2" borderId="9" xfId="2" applyNumberFormat="1" applyFont="1" applyFill="1" applyBorder="1" applyAlignment="1">
      <alignment vertical="center" wrapText="1"/>
    </xf>
    <xf numFmtId="177" fontId="24" fillId="2" borderId="11" xfId="2" applyNumberFormat="1" applyFont="1" applyFill="1" applyBorder="1" applyAlignment="1">
      <alignment vertical="center" wrapText="1"/>
    </xf>
    <xf numFmtId="177" fontId="24" fillId="0" borderId="10" xfId="2" applyNumberFormat="1" applyFont="1" applyFill="1" applyBorder="1" applyAlignment="1">
      <alignment vertical="center" wrapText="1"/>
    </xf>
    <xf numFmtId="177" fontId="24" fillId="0" borderId="9" xfId="2" applyNumberFormat="1" applyFont="1" applyFill="1" applyBorder="1" applyAlignment="1">
      <alignment vertical="center" wrapText="1"/>
    </xf>
    <xf numFmtId="177" fontId="24" fillId="0" borderId="11" xfId="2" applyNumberFormat="1" applyFont="1" applyFill="1" applyBorder="1" applyAlignment="1">
      <alignment vertical="center" wrapText="1"/>
    </xf>
    <xf numFmtId="0" fontId="24" fillId="2" borderId="10" xfId="2" applyFont="1" applyFill="1" applyBorder="1" applyAlignment="1">
      <alignment vertical="center"/>
    </xf>
    <xf numFmtId="0" fontId="24" fillId="2" borderId="9" xfId="2" applyFont="1" applyFill="1" applyBorder="1" applyAlignment="1">
      <alignment vertical="center"/>
    </xf>
    <xf numFmtId="0" fontId="24" fillId="2" borderId="11" xfId="2" applyFont="1" applyFill="1" applyBorder="1" applyAlignment="1">
      <alignment vertical="center"/>
    </xf>
    <xf numFmtId="0" fontId="8" fillId="0" borderId="40" xfId="17" applyFont="1" applyFill="1" applyBorder="1" applyAlignment="1" applyProtection="1">
      <alignment horizontal="left" vertical="center" wrapText="1"/>
    </xf>
    <xf numFmtId="0" fontId="8" fillId="0" borderId="41" xfId="17" applyFont="1" applyFill="1" applyBorder="1" applyAlignment="1" applyProtection="1">
      <alignment horizontal="left" vertical="center" wrapText="1"/>
    </xf>
    <xf numFmtId="0" fontId="8" fillId="0" borderId="2" xfId="17" applyFont="1" applyFill="1" applyBorder="1" applyAlignment="1" applyProtection="1">
      <alignment horizontal="left" vertical="center"/>
    </xf>
    <xf numFmtId="0" fontId="8" fillId="0" borderId="54" xfId="17" applyFont="1" applyFill="1" applyBorder="1" applyAlignment="1" applyProtection="1">
      <alignment horizontal="left" vertical="center"/>
    </xf>
    <xf numFmtId="0" fontId="8" fillId="0" borderId="32" xfId="17" applyFont="1" applyFill="1" applyBorder="1" applyAlignment="1" applyProtection="1">
      <alignment horizontal="left" vertical="center"/>
    </xf>
    <xf numFmtId="0" fontId="8" fillId="0" borderId="33" xfId="17" applyFont="1" applyFill="1" applyBorder="1" applyAlignment="1" applyProtection="1">
      <alignment horizontal="left" vertical="center"/>
    </xf>
    <xf numFmtId="0" fontId="10" fillId="0" borderId="9" xfId="7" applyFont="1" applyFill="1" applyBorder="1" applyAlignment="1">
      <alignment horizontal="left" vertical="center" wrapText="1"/>
    </xf>
    <xf numFmtId="0" fontId="10" fillId="0" borderId="9" xfId="7" applyFont="1" applyBorder="1" applyAlignment="1">
      <alignment horizontal="left" vertical="center" wrapText="1"/>
    </xf>
    <xf numFmtId="0" fontId="10" fillId="0" borderId="27" xfId="7" applyFont="1" applyBorder="1" applyAlignment="1">
      <alignment horizontal="left" vertical="center" wrapText="1"/>
    </xf>
    <xf numFmtId="0" fontId="10" fillId="0" borderId="32" xfId="7" applyFont="1" applyFill="1" applyBorder="1" applyAlignment="1">
      <alignment horizontal="left" vertical="center" wrapText="1"/>
    </xf>
    <xf numFmtId="0" fontId="10" fillId="0" borderId="32" xfId="7" applyFont="1" applyBorder="1" applyAlignment="1">
      <alignment horizontal="left" vertical="center" wrapText="1"/>
    </xf>
    <xf numFmtId="0" fontId="10" fillId="0" borderId="33" xfId="7" applyFont="1" applyBorder="1" applyAlignment="1">
      <alignment horizontal="left" vertical="center" wrapText="1"/>
    </xf>
    <xf numFmtId="0" fontId="10" fillId="0" borderId="21" xfId="7" applyFont="1" applyFill="1" applyBorder="1" applyAlignment="1">
      <alignment horizontal="left" vertical="center" wrapText="1"/>
    </xf>
    <xf numFmtId="0" fontId="10" fillId="0" borderId="22" xfId="7" applyFont="1" applyFill="1" applyBorder="1" applyAlignment="1">
      <alignment horizontal="left" vertical="center" wrapText="1"/>
    </xf>
    <xf numFmtId="0" fontId="10" fillId="0" borderId="39" xfId="18" applyFont="1" applyFill="1" applyBorder="1" applyAlignment="1">
      <alignment vertical="center" wrapText="1"/>
    </xf>
    <xf numFmtId="0" fontId="10" fillId="0" borderId="17" xfId="18" applyFont="1" applyFill="1" applyBorder="1" applyAlignment="1">
      <alignment vertical="center" wrapText="1"/>
    </xf>
    <xf numFmtId="0" fontId="10" fillId="0" borderId="45" xfId="18" applyFont="1" applyFill="1" applyBorder="1" applyAlignment="1">
      <alignment vertical="center" wrapText="1"/>
    </xf>
    <xf numFmtId="0" fontId="10" fillId="0" borderId="5" xfId="18" applyFont="1" applyFill="1" applyBorder="1" applyAlignment="1">
      <alignment vertical="center" wrapText="1"/>
    </xf>
    <xf numFmtId="0" fontId="10" fillId="0" borderId="20" xfId="18" applyFont="1" applyFill="1" applyBorder="1" applyAlignment="1">
      <alignment vertical="center" wrapText="1"/>
    </xf>
    <xf numFmtId="0" fontId="10" fillId="0" borderId="8" xfId="18" applyFont="1" applyFill="1" applyBorder="1" applyAlignment="1">
      <alignment vertical="center" wrapText="1"/>
    </xf>
    <xf numFmtId="0" fontId="10" fillId="0" borderId="21" xfId="18" applyFont="1" applyFill="1" applyBorder="1" applyAlignment="1">
      <alignment vertical="center"/>
    </xf>
    <xf numFmtId="0" fontId="10" fillId="0" borderId="22" xfId="18" applyFont="1" applyFill="1" applyBorder="1" applyAlignment="1">
      <alignment vertical="center"/>
    </xf>
    <xf numFmtId="0" fontId="10" fillId="0" borderId="9" xfId="18" applyFont="1" applyFill="1" applyBorder="1" applyAlignment="1">
      <alignment vertical="center"/>
    </xf>
    <xf numFmtId="0" fontId="10" fillId="0" borderId="27" xfId="18" applyFont="1" applyFill="1" applyBorder="1" applyAlignment="1">
      <alignment vertical="center"/>
    </xf>
    <xf numFmtId="0" fontId="10" fillId="0" borderId="26" xfId="18" applyFont="1" applyFill="1" applyBorder="1" applyAlignment="1">
      <alignment vertical="center" wrapText="1"/>
    </xf>
    <xf numFmtId="0" fontId="10" fillId="0" borderId="11" xfId="18" applyFont="1" applyFill="1" applyBorder="1" applyAlignment="1">
      <alignment vertical="center" wrapText="1"/>
    </xf>
    <xf numFmtId="0" fontId="10" fillId="0" borderId="31" xfId="18" applyFont="1" applyFill="1" applyBorder="1" applyAlignment="1">
      <alignment vertical="center"/>
    </xf>
    <xf numFmtId="0" fontId="10" fillId="0" borderId="67" xfId="18" applyFont="1" applyFill="1" applyBorder="1" applyAlignment="1">
      <alignment vertical="center"/>
    </xf>
    <xf numFmtId="0" fontId="10" fillId="0" borderId="32" xfId="18" applyFont="1" applyFill="1" applyBorder="1" applyAlignment="1">
      <alignment vertical="center"/>
    </xf>
    <xf numFmtId="0" fontId="10" fillId="0" borderId="33" xfId="18" applyFont="1" applyFill="1" applyBorder="1" applyAlignment="1">
      <alignment vertical="center"/>
    </xf>
    <xf numFmtId="0" fontId="32" fillId="0" borderId="23" xfId="18" applyFont="1" applyBorder="1" applyAlignment="1">
      <alignment horizontal="center" vertical="center" wrapText="1"/>
    </xf>
    <xf numFmtId="0" fontId="32" fillId="0" borderId="24" xfId="18" applyFont="1" applyBorder="1" applyAlignment="1">
      <alignment horizontal="center" vertical="center" wrapText="1"/>
    </xf>
    <xf numFmtId="0" fontId="32" fillId="0" borderId="34" xfId="18" applyFont="1" applyBorder="1" applyAlignment="1">
      <alignment horizontal="center" vertical="center" wrapText="1"/>
    </xf>
    <xf numFmtId="0" fontId="32" fillId="0" borderId="35" xfId="18" applyFont="1" applyBorder="1" applyAlignment="1">
      <alignment horizontal="center" vertical="center" wrapText="1"/>
    </xf>
    <xf numFmtId="0" fontId="32" fillId="0" borderId="64" xfId="18" applyFont="1" applyBorder="1">
      <alignment vertical="center"/>
    </xf>
    <xf numFmtId="0" fontId="32" fillId="0" borderId="21" xfId="18" applyFont="1" applyBorder="1">
      <alignment vertical="center"/>
    </xf>
    <xf numFmtId="0" fontId="32" fillId="0" borderId="65" xfId="18" applyFont="1" applyBorder="1">
      <alignment vertical="center"/>
    </xf>
    <xf numFmtId="0" fontId="32" fillId="0" borderId="66" xfId="18" applyFont="1" applyBorder="1">
      <alignment vertical="center"/>
    </xf>
    <xf numFmtId="0" fontId="32" fillId="0" borderId="32" xfId="18" applyFont="1" applyBorder="1">
      <alignment vertical="center"/>
    </xf>
    <xf numFmtId="0" fontId="32" fillId="0" borderId="67" xfId="18" applyFont="1" applyBorder="1">
      <alignment vertical="center"/>
    </xf>
    <xf numFmtId="0" fontId="10" fillId="0" borderId="39" xfId="19" applyFont="1" applyFill="1" applyBorder="1" applyAlignment="1">
      <alignment vertical="center" wrapText="1"/>
    </xf>
    <xf numFmtId="0" fontId="10" fillId="0" borderId="17" xfId="19" applyFont="1" applyFill="1" applyBorder="1" applyAlignment="1">
      <alignment vertical="center" wrapText="1"/>
    </xf>
    <xf numFmtId="0" fontId="10" fillId="0" borderId="45" xfId="19" applyFont="1" applyFill="1" applyBorder="1" applyAlignment="1">
      <alignment vertical="center" wrapText="1"/>
    </xf>
    <xf numFmtId="0" fontId="10" fillId="0" borderId="5" xfId="19" applyFont="1" applyFill="1" applyBorder="1" applyAlignment="1">
      <alignment vertical="center" wrapText="1"/>
    </xf>
    <xf numFmtId="0" fontId="10" fillId="0" borderId="20" xfId="19" applyFont="1" applyFill="1" applyBorder="1" applyAlignment="1">
      <alignment vertical="center" wrapText="1"/>
    </xf>
    <xf numFmtId="0" fontId="10" fillId="0" borderId="8" xfId="19" applyFont="1" applyFill="1" applyBorder="1" applyAlignment="1">
      <alignment vertical="center" wrapText="1"/>
    </xf>
    <xf numFmtId="0" fontId="10" fillId="0" borderId="21" xfId="19" applyFont="1" applyFill="1" applyBorder="1" applyAlignment="1">
      <alignment horizontal="left" vertical="center"/>
    </xf>
    <xf numFmtId="0" fontId="10" fillId="0" borderId="22" xfId="19" applyFont="1" applyFill="1" applyBorder="1" applyAlignment="1">
      <alignment horizontal="left" vertical="center"/>
    </xf>
    <xf numFmtId="0" fontId="10" fillId="0" borderId="9" xfId="19" applyFont="1" applyFill="1" applyBorder="1" applyAlignment="1">
      <alignment horizontal="left" vertical="center"/>
    </xf>
    <xf numFmtId="0" fontId="10" fillId="0" borderId="27" xfId="19" applyFont="1" applyFill="1" applyBorder="1" applyAlignment="1">
      <alignment horizontal="left" vertical="center"/>
    </xf>
    <xf numFmtId="0" fontId="10" fillId="0" borderId="10" xfId="19" applyFont="1" applyFill="1" applyBorder="1" applyAlignment="1">
      <alignment horizontal="center" vertical="center" shrinkToFit="1"/>
    </xf>
    <xf numFmtId="0" fontId="10" fillId="0" borderId="9" xfId="19" applyFont="1" applyFill="1" applyBorder="1" applyAlignment="1">
      <alignment horizontal="center" vertical="center" shrinkToFit="1"/>
    </xf>
    <xf numFmtId="0" fontId="10" fillId="0" borderId="27" xfId="19" applyFont="1" applyFill="1" applyBorder="1" applyAlignment="1">
      <alignment horizontal="center" vertical="center" shrinkToFit="1"/>
    </xf>
    <xf numFmtId="0" fontId="10" fillId="0" borderId="30" xfId="19" applyFont="1" applyFill="1" applyBorder="1" applyAlignment="1">
      <alignment vertical="center" wrapText="1"/>
    </xf>
    <xf numFmtId="0" fontId="10" fillId="0" borderId="3" xfId="19" applyFont="1" applyFill="1" applyBorder="1" applyAlignment="1">
      <alignment vertical="center" wrapText="1"/>
    </xf>
    <xf numFmtId="0" fontId="10" fillId="0" borderId="31" xfId="19" applyFont="1" applyFill="1" applyBorder="1" applyAlignment="1">
      <alignment vertical="center"/>
    </xf>
    <xf numFmtId="0" fontId="10" fillId="0" borderId="67" xfId="19" applyFont="1" applyFill="1" applyBorder="1" applyAlignment="1">
      <alignment vertical="center"/>
    </xf>
    <xf numFmtId="0" fontId="10" fillId="0" borderId="32" xfId="19" applyFont="1" applyFill="1" applyBorder="1" applyAlignment="1">
      <alignment horizontal="left" vertical="center"/>
    </xf>
    <xf numFmtId="0" fontId="10" fillId="0" borderId="33" xfId="19" applyFont="1" applyFill="1" applyBorder="1" applyAlignment="1">
      <alignment horizontal="left" vertical="center"/>
    </xf>
    <xf numFmtId="0" fontId="28" fillId="0" borderId="10" xfId="17" applyFont="1" applyFill="1" applyBorder="1" applyAlignment="1" applyProtection="1">
      <alignment horizontal="left" vertical="center" wrapText="1"/>
      <protection locked="0"/>
    </xf>
    <xf numFmtId="0" fontId="28" fillId="0" borderId="9" xfId="17" applyFont="1" applyFill="1" applyBorder="1" applyAlignment="1" applyProtection="1">
      <alignment horizontal="left" vertical="center" wrapText="1"/>
      <protection locked="0"/>
    </xf>
    <xf numFmtId="0" fontId="28" fillId="0" borderId="27" xfId="17" applyFont="1" applyFill="1" applyBorder="1" applyAlignment="1" applyProtection="1">
      <alignment horizontal="left" vertical="center" wrapText="1"/>
      <protection locked="0"/>
    </xf>
    <xf numFmtId="0" fontId="28" fillId="0" borderId="66" xfId="17" applyFont="1" applyFill="1" applyBorder="1" applyAlignment="1" applyProtection="1">
      <alignment horizontal="left" vertical="center" wrapText="1"/>
      <protection locked="0"/>
    </xf>
    <xf numFmtId="0" fontId="28" fillId="0" borderId="32" xfId="17" applyFont="1" applyFill="1" applyBorder="1" applyAlignment="1" applyProtection="1">
      <alignment horizontal="left" vertical="center" wrapText="1"/>
      <protection locked="0"/>
    </xf>
    <xf numFmtId="0" fontId="28" fillId="0" borderId="33" xfId="17" applyFont="1" applyFill="1" applyBorder="1" applyAlignment="1" applyProtection="1">
      <alignment horizontal="left" vertical="center" wrapText="1"/>
      <protection locked="0"/>
    </xf>
    <xf numFmtId="0" fontId="28" fillId="0" borderId="15" xfId="17" applyFont="1" applyFill="1" applyBorder="1" applyAlignment="1" applyProtection="1">
      <alignment horizontal="left" vertical="center"/>
    </xf>
    <xf numFmtId="0" fontId="28" fillId="0" borderId="16" xfId="17" applyFont="1" applyFill="1" applyBorder="1" applyAlignment="1" applyProtection="1">
      <alignment horizontal="left" vertical="center"/>
    </xf>
    <xf numFmtId="0" fontId="28" fillId="0" borderId="40" xfId="17" applyFont="1" applyFill="1" applyBorder="1" applyAlignment="1" applyProtection="1">
      <alignment horizontal="left" vertical="center" wrapText="1"/>
    </xf>
    <xf numFmtId="0" fontId="28" fillId="0" borderId="41" xfId="17" applyFont="1" applyFill="1" applyBorder="1" applyAlignment="1" applyProtection="1">
      <alignment horizontal="left" vertical="center" wrapText="1"/>
    </xf>
    <xf numFmtId="0" fontId="28" fillId="0" borderId="2" xfId="17" applyFont="1" applyFill="1" applyBorder="1" applyAlignment="1" applyProtection="1">
      <alignment horizontal="left" vertical="center"/>
    </xf>
    <xf numFmtId="0" fontId="28" fillId="0" borderId="54" xfId="17" applyFont="1" applyFill="1" applyBorder="1" applyAlignment="1" applyProtection="1">
      <alignment horizontal="left" vertical="center"/>
    </xf>
    <xf numFmtId="0" fontId="28" fillId="0" borderId="9" xfId="17" applyFont="1" applyFill="1" applyBorder="1" applyAlignment="1" applyProtection="1">
      <alignment horizontal="left" vertical="center"/>
    </xf>
    <xf numFmtId="0" fontId="28" fillId="0" borderId="27" xfId="17"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9" xr:uid="{0F69C17F-E326-48D1-B912-9F560A303CC6}"/>
    <cellStyle name="標準 2 3" xfId="11" xr:uid="{C7DDC450-225B-476A-B671-D222A2B1AF62}"/>
    <cellStyle name="標準 3" xfId="12" xr:uid="{B615B715-CE41-4180-824A-069F50F2457A}"/>
    <cellStyle name="標準 4" xfId="20" xr:uid="{00BC2711-6307-4ADE-A24A-4135B861CC1D}"/>
    <cellStyle name="標準 4_APAHO401600" xfId="17" xr:uid="{FC132A95-5A20-4904-A6FE-64A917FEEAED}"/>
    <cellStyle name="標準 4_APAHO4019001" xfId="19" xr:uid="{D74B6A7B-E7F8-4549-A6EE-132563A372C4}"/>
    <cellStyle name="標準 4_ZJ08_022012_青森市_2010" xfId="18" xr:uid="{1CD5B808-38B9-45E8-B9C6-96B7E71B6AD7}"/>
    <cellStyle name="標準 6" xfId="8" xr:uid="{EB226070-5F64-4BBE-A86D-ABB863889BE9}"/>
    <cellStyle name="標準 6_APAHO401000" xfId="10" xr:uid="{60054DE9-4739-4086-A2AD-2B4F03D24C22}"/>
    <cellStyle name="標準 6_APAHO401200_O-JJ1016-001-3_財政状況資料集(決算状況カード(各会計・関係団体))(Rev2)2" xfId="16" xr:uid="{166EF5E7-7E4F-45A5-A99F-5F1EAA3E8079}"/>
    <cellStyle name="標準 6_APAHO402200_O-JJ1016-001-3_財政状況資料集(決算状況カード(各会計・関係団体))(Rev2)2" xfId="13" xr:uid="{9A14AC66-8BD7-465D-A206-3FD745C18593}"/>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4" xr:uid="{612C7C60-07A0-493C-8C4B-8C3F8FAD9804}"/>
    <cellStyle name="標準_O-JJ0722-001-3_決算状況カード(各会計・関係団体)_O-JJ1016-001-3_財政状況資料集(決算状況カード(各会計・関係団体))(Rev2)2" xfId="15" xr:uid="{54D57F08-195A-41FF-A167-36899F7FE79C}"/>
    <cellStyle name="標準_O-JJ0722-001-8_連結実質赤字比率に係る赤字・黒字の構成分析" xfId="7" xr:uid="{89D7EBBF-01DA-41D1-AD5C-14D6D11002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D0C0-44F2-BC13-7E757D56A17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120442</c:v>
                </c:pt>
                <c:pt idx="1">
                  <c:v>145006</c:v>
                </c:pt>
                <c:pt idx="2">
                  <c:v>106388</c:v>
                </c:pt>
                <c:pt idx="3">
                  <c:v>153399</c:v>
                </c:pt>
                <c:pt idx="4">
                  <c:v>112023</c:v>
                </c:pt>
              </c:numCache>
            </c:numRef>
          </c:val>
          <c:smooth val="0"/>
          <c:extLst>
            <c:ext xmlns:c16="http://schemas.microsoft.com/office/drawing/2014/chart" uri="{C3380CC4-5D6E-409C-BE32-E72D297353CC}">
              <c16:uniqueId val="{00000001-D0C0-44F2-BC13-7E757D56A1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7.93</c:v>
                </c:pt>
                <c:pt idx="1">
                  <c:v>8.18</c:v>
                </c:pt>
                <c:pt idx="2">
                  <c:v>5.43</c:v>
                </c:pt>
                <c:pt idx="3">
                  <c:v>6.24</c:v>
                </c:pt>
                <c:pt idx="4">
                  <c:v>8.7799999999999994</c:v>
                </c:pt>
              </c:numCache>
            </c:numRef>
          </c:val>
          <c:extLst>
            <c:ext xmlns:c16="http://schemas.microsoft.com/office/drawing/2014/chart" uri="{C3380CC4-5D6E-409C-BE32-E72D297353CC}">
              <c16:uniqueId val="{00000000-1E2B-4531-9F97-EFD2475D0B4C}"/>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12.25</c:v>
                </c:pt>
                <c:pt idx="1">
                  <c:v>14.14</c:v>
                </c:pt>
                <c:pt idx="2">
                  <c:v>14.46</c:v>
                </c:pt>
                <c:pt idx="3">
                  <c:v>10.42</c:v>
                </c:pt>
                <c:pt idx="4">
                  <c:v>8.75</c:v>
                </c:pt>
              </c:numCache>
            </c:numRef>
          </c:val>
          <c:extLst>
            <c:ext xmlns:c16="http://schemas.microsoft.com/office/drawing/2014/chart" uri="{C3380CC4-5D6E-409C-BE32-E72D297353CC}">
              <c16:uniqueId val="{00000001-1E2B-4531-9F97-EFD2475D0B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-0.26</c:v>
                </c:pt>
                <c:pt idx="1">
                  <c:v>4.3099999999999996</c:v>
                </c:pt>
                <c:pt idx="2">
                  <c:v>-1.99</c:v>
                </c:pt>
                <c:pt idx="3">
                  <c:v>-2.74</c:v>
                </c:pt>
                <c:pt idx="4">
                  <c:v>0.53</c:v>
                </c:pt>
              </c:numCache>
            </c:numRef>
          </c:val>
          <c:smooth val="0"/>
          <c:extLst>
            <c:ext xmlns:c16="http://schemas.microsoft.com/office/drawing/2014/chart" uri="{C3380CC4-5D6E-409C-BE32-E72D297353CC}">
              <c16:uniqueId val="{00000002-1E2B-4531-9F97-EFD2475D0B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0-419A-459F-9B11-162FA9B9DE3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9A-459F-9B11-162FA9B9DE3A}"/>
            </c:ext>
          </c:extLst>
        </c:ser>
        <c:ser>
          <c:idx val="2"/>
          <c:order val="2"/>
          <c:tx>
            <c:strRef>
              <c:f>[1]データシート!$A$29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0.17</c:v>
                </c:pt>
                <c:pt idx="2">
                  <c:v>#N/A</c:v>
                </c:pt>
                <c:pt idx="3">
                  <c:v>0.11</c:v>
                </c:pt>
                <c:pt idx="4">
                  <c:v>#N/A</c:v>
                </c:pt>
                <c:pt idx="5">
                  <c:v>0.17</c:v>
                </c:pt>
                <c:pt idx="6">
                  <c:v>#N/A</c:v>
                </c:pt>
                <c:pt idx="7">
                  <c:v>0.13</c:v>
                </c:pt>
                <c:pt idx="8">
                  <c:v>#N/A</c:v>
                </c:pt>
                <c:pt idx="9">
                  <c:v>0.12</c:v>
                </c:pt>
              </c:numCache>
            </c:numRef>
          </c:val>
          <c:extLst>
            <c:ext xmlns:c16="http://schemas.microsoft.com/office/drawing/2014/chart" uri="{C3380CC4-5D6E-409C-BE32-E72D297353CC}">
              <c16:uniqueId val="{00000002-419A-459F-9B11-162FA9B9DE3A}"/>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0.01</c:v>
                </c:pt>
                <c:pt idx="2">
                  <c:v>#N/A</c:v>
                </c:pt>
                <c:pt idx="3">
                  <c:v>0.06</c:v>
                </c:pt>
                <c:pt idx="4">
                  <c:v>#N/A</c:v>
                </c:pt>
                <c:pt idx="5">
                  <c:v>0.06</c:v>
                </c:pt>
                <c:pt idx="6">
                  <c:v>#N/A</c:v>
                </c:pt>
                <c:pt idx="7">
                  <c:v>0.13</c:v>
                </c:pt>
                <c:pt idx="8">
                  <c:v>#N/A</c:v>
                </c:pt>
                <c:pt idx="9">
                  <c:v>0.13</c:v>
                </c:pt>
              </c:numCache>
            </c:numRef>
          </c:val>
          <c:extLst>
            <c:ext xmlns:c16="http://schemas.microsoft.com/office/drawing/2014/chart" uri="{C3380CC4-5D6E-409C-BE32-E72D297353CC}">
              <c16:uniqueId val="{00000003-419A-459F-9B11-162FA9B9DE3A}"/>
            </c:ext>
          </c:extLst>
        </c:ser>
        <c:ser>
          <c:idx val="4"/>
          <c:order val="4"/>
          <c:tx>
            <c:strRef>
              <c:f>[1]データシート!$A$31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0.44</c:v>
                </c:pt>
                <c:pt idx="2">
                  <c:v>#N/A</c:v>
                </c:pt>
                <c:pt idx="3">
                  <c:v>0.48</c:v>
                </c:pt>
                <c:pt idx="4">
                  <c:v>#N/A</c:v>
                </c:pt>
                <c:pt idx="5">
                  <c:v>0.57999999999999996</c:v>
                </c:pt>
                <c:pt idx="6">
                  <c:v>#N/A</c:v>
                </c:pt>
                <c:pt idx="7">
                  <c:v>0.67</c:v>
                </c:pt>
                <c:pt idx="8">
                  <c:v>#N/A</c:v>
                </c:pt>
                <c:pt idx="9">
                  <c:v>0.62</c:v>
                </c:pt>
              </c:numCache>
            </c:numRef>
          </c:val>
          <c:extLst>
            <c:ext xmlns:c16="http://schemas.microsoft.com/office/drawing/2014/chart" uri="{C3380CC4-5D6E-409C-BE32-E72D297353CC}">
              <c16:uniqueId val="{00000004-419A-459F-9B11-162FA9B9DE3A}"/>
            </c:ext>
          </c:extLst>
        </c:ser>
        <c:ser>
          <c:idx val="5"/>
          <c:order val="5"/>
          <c:tx>
            <c:strRef>
              <c:f>[1]データシート!$A$32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0.78</c:v>
                </c:pt>
                <c:pt idx="2">
                  <c:v>#N/A</c:v>
                </c:pt>
                <c:pt idx="3">
                  <c:v>0.69</c:v>
                </c:pt>
                <c:pt idx="4">
                  <c:v>#N/A</c:v>
                </c:pt>
                <c:pt idx="5">
                  <c:v>0.72</c:v>
                </c:pt>
                <c:pt idx="6">
                  <c:v>#N/A</c:v>
                </c:pt>
                <c:pt idx="7">
                  <c:v>1.21</c:v>
                </c:pt>
                <c:pt idx="8">
                  <c:v>#N/A</c:v>
                </c:pt>
                <c:pt idx="9">
                  <c:v>0.76</c:v>
                </c:pt>
              </c:numCache>
            </c:numRef>
          </c:val>
          <c:extLst>
            <c:ext xmlns:c16="http://schemas.microsoft.com/office/drawing/2014/chart" uri="{C3380CC4-5D6E-409C-BE32-E72D297353CC}">
              <c16:uniqueId val="{00000005-419A-459F-9B11-162FA9B9DE3A}"/>
            </c:ext>
          </c:extLst>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1.08</c:v>
                </c:pt>
                <c:pt idx="2">
                  <c:v>#N/A</c:v>
                </c:pt>
                <c:pt idx="3">
                  <c:v>0.96</c:v>
                </c:pt>
                <c:pt idx="4">
                  <c:v>#N/A</c:v>
                </c:pt>
                <c:pt idx="5">
                  <c:v>1.1599999999999999</c:v>
                </c:pt>
                <c:pt idx="6">
                  <c:v>#N/A</c:v>
                </c:pt>
                <c:pt idx="7">
                  <c:v>1.49</c:v>
                </c:pt>
                <c:pt idx="8">
                  <c:v>#N/A</c:v>
                </c:pt>
                <c:pt idx="9">
                  <c:v>1.88</c:v>
                </c:pt>
              </c:numCache>
            </c:numRef>
          </c:val>
          <c:extLst>
            <c:ext xmlns:c16="http://schemas.microsoft.com/office/drawing/2014/chart" uri="{C3380CC4-5D6E-409C-BE32-E72D297353CC}">
              <c16:uniqueId val="{00000006-419A-459F-9B11-162FA9B9DE3A}"/>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0.78</c:v>
                </c:pt>
                <c:pt idx="2">
                  <c:v>#N/A</c:v>
                </c:pt>
                <c:pt idx="3">
                  <c:v>0.75</c:v>
                </c:pt>
                <c:pt idx="4">
                  <c:v>#N/A</c:v>
                </c:pt>
                <c:pt idx="5">
                  <c:v>1</c:v>
                </c:pt>
                <c:pt idx="6">
                  <c:v>#N/A</c:v>
                </c:pt>
                <c:pt idx="7">
                  <c:v>1.22</c:v>
                </c:pt>
                <c:pt idx="8">
                  <c:v>#N/A</c:v>
                </c:pt>
                <c:pt idx="9">
                  <c:v>1.94</c:v>
                </c:pt>
              </c:numCache>
            </c:numRef>
          </c:val>
          <c:extLst>
            <c:ext xmlns:c16="http://schemas.microsoft.com/office/drawing/2014/chart" uri="{C3380CC4-5D6E-409C-BE32-E72D297353CC}">
              <c16:uniqueId val="{00000007-419A-459F-9B11-162FA9B9DE3A}"/>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4.6500000000000004</c:v>
                </c:pt>
                <c:pt idx="2">
                  <c:v>#N/A</c:v>
                </c:pt>
                <c:pt idx="3">
                  <c:v>3.96</c:v>
                </c:pt>
                <c:pt idx="4">
                  <c:v>#N/A</c:v>
                </c:pt>
                <c:pt idx="5">
                  <c:v>4.38</c:v>
                </c:pt>
                <c:pt idx="6">
                  <c:v>#N/A</c:v>
                </c:pt>
                <c:pt idx="7">
                  <c:v>4.2699999999999996</c:v>
                </c:pt>
                <c:pt idx="8">
                  <c:v>#N/A</c:v>
                </c:pt>
                <c:pt idx="9">
                  <c:v>3.97</c:v>
                </c:pt>
              </c:numCache>
            </c:numRef>
          </c:val>
          <c:extLst>
            <c:ext xmlns:c16="http://schemas.microsoft.com/office/drawing/2014/chart" uri="{C3380CC4-5D6E-409C-BE32-E72D297353CC}">
              <c16:uniqueId val="{00000008-419A-459F-9B11-162FA9B9DE3A}"/>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7.92</c:v>
                </c:pt>
                <c:pt idx="2">
                  <c:v>#N/A</c:v>
                </c:pt>
                <c:pt idx="3">
                  <c:v>8.17</c:v>
                </c:pt>
                <c:pt idx="4">
                  <c:v>#N/A</c:v>
                </c:pt>
                <c:pt idx="5">
                  <c:v>5.42</c:v>
                </c:pt>
                <c:pt idx="6">
                  <c:v>#N/A</c:v>
                </c:pt>
                <c:pt idx="7">
                  <c:v>6.24</c:v>
                </c:pt>
                <c:pt idx="8">
                  <c:v>#N/A</c:v>
                </c:pt>
                <c:pt idx="9">
                  <c:v>8.7799999999999994</c:v>
                </c:pt>
              </c:numCache>
            </c:numRef>
          </c:val>
          <c:extLst>
            <c:ext xmlns:c16="http://schemas.microsoft.com/office/drawing/2014/chart" uri="{C3380CC4-5D6E-409C-BE32-E72D297353CC}">
              <c16:uniqueId val="{00000009-419A-459F-9B11-162FA9B9DE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4663</c:v>
                </c:pt>
                <c:pt idx="5">
                  <c:v>4770</c:v>
                </c:pt>
                <c:pt idx="8">
                  <c:v>4783</c:v>
                </c:pt>
                <c:pt idx="11">
                  <c:v>4570</c:v>
                </c:pt>
                <c:pt idx="14">
                  <c:v>4554</c:v>
                </c:pt>
              </c:numCache>
            </c:numRef>
          </c:val>
          <c:extLst>
            <c:ext xmlns:c16="http://schemas.microsoft.com/office/drawing/2014/chart" uri="{C3380CC4-5D6E-409C-BE32-E72D297353CC}">
              <c16:uniqueId val="{00000000-234E-4619-9CC4-08C0A7850A9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4E-4619-9CC4-08C0A7850A9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165</c:v>
                </c:pt>
                <c:pt idx="3">
                  <c:v>152</c:v>
                </c:pt>
                <c:pt idx="6">
                  <c:v>180</c:v>
                </c:pt>
                <c:pt idx="9">
                  <c:v>105</c:v>
                </c:pt>
                <c:pt idx="12">
                  <c:v>84</c:v>
                </c:pt>
              </c:numCache>
            </c:numRef>
          </c:val>
          <c:extLst>
            <c:ext xmlns:c16="http://schemas.microsoft.com/office/drawing/2014/chart" uri="{C3380CC4-5D6E-409C-BE32-E72D297353CC}">
              <c16:uniqueId val="{00000002-234E-4619-9CC4-08C0A7850A9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186</c:v>
                </c:pt>
                <c:pt idx="3">
                  <c:v>153</c:v>
                </c:pt>
                <c:pt idx="6">
                  <c:v>191</c:v>
                </c:pt>
                <c:pt idx="9">
                  <c:v>227</c:v>
                </c:pt>
                <c:pt idx="12">
                  <c:v>352</c:v>
                </c:pt>
              </c:numCache>
            </c:numRef>
          </c:val>
          <c:extLst>
            <c:ext xmlns:c16="http://schemas.microsoft.com/office/drawing/2014/chart" uri="{C3380CC4-5D6E-409C-BE32-E72D297353CC}">
              <c16:uniqueId val="{00000003-234E-4619-9CC4-08C0A7850A9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1358</c:v>
                </c:pt>
                <c:pt idx="3">
                  <c:v>1434</c:v>
                </c:pt>
                <c:pt idx="6">
                  <c:v>1437</c:v>
                </c:pt>
                <c:pt idx="9">
                  <c:v>1416</c:v>
                </c:pt>
                <c:pt idx="12">
                  <c:v>1413</c:v>
                </c:pt>
              </c:numCache>
            </c:numRef>
          </c:val>
          <c:extLst>
            <c:ext xmlns:c16="http://schemas.microsoft.com/office/drawing/2014/chart" uri="{C3380CC4-5D6E-409C-BE32-E72D297353CC}">
              <c16:uniqueId val="{00000004-234E-4619-9CC4-08C0A7850A9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5-234E-4619-9CC4-08C0A7850A9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4E-4619-9CC4-08C0A7850A9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5160</c:v>
                </c:pt>
                <c:pt idx="3">
                  <c:v>5085</c:v>
                </c:pt>
                <c:pt idx="6">
                  <c:v>4862</c:v>
                </c:pt>
                <c:pt idx="9">
                  <c:v>4569</c:v>
                </c:pt>
                <c:pt idx="12">
                  <c:v>4563</c:v>
                </c:pt>
              </c:numCache>
            </c:numRef>
          </c:val>
          <c:extLst>
            <c:ext xmlns:c16="http://schemas.microsoft.com/office/drawing/2014/chart" uri="{C3380CC4-5D6E-409C-BE32-E72D297353CC}">
              <c16:uniqueId val="{00000007-234E-4619-9CC4-08C0A7850A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2209</c:v>
                </c:pt>
                <c:pt idx="2">
                  <c:v>#N/A</c:v>
                </c:pt>
                <c:pt idx="3">
                  <c:v>#N/A</c:v>
                </c:pt>
                <c:pt idx="4">
                  <c:v>2057</c:v>
                </c:pt>
                <c:pt idx="5">
                  <c:v>#N/A</c:v>
                </c:pt>
                <c:pt idx="6">
                  <c:v>#N/A</c:v>
                </c:pt>
                <c:pt idx="7">
                  <c:v>1890</c:v>
                </c:pt>
                <c:pt idx="8">
                  <c:v>#N/A</c:v>
                </c:pt>
                <c:pt idx="9">
                  <c:v>#N/A</c:v>
                </c:pt>
                <c:pt idx="10">
                  <c:v>1750</c:v>
                </c:pt>
                <c:pt idx="11">
                  <c:v>#N/A</c:v>
                </c:pt>
                <c:pt idx="12">
                  <c:v>#N/A</c:v>
                </c:pt>
                <c:pt idx="13">
                  <c:v>1861</c:v>
                </c:pt>
                <c:pt idx="14">
                  <c:v>#N/A</c:v>
                </c:pt>
              </c:numCache>
            </c:numRef>
          </c:val>
          <c:smooth val="0"/>
          <c:extLst>
            <c:ext xmlns:c16="http://schemas.microsoft.com/office/drawing/2014/chart" uri="{C3380CC4-5D6E-409C-BE32-E72D297353CC}">
              <c16:uniqueId val="{00000008-234E-4619-9CC4-08C0A7850A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45377</c:v>
                </c:pt>
                <c:pt idx="5">
                  <c:v>47285</c:v>
                </c:pt>
                <c:pt idx="8">
                  <c:v>46182</c:v>
                </c:pt>
                <c:pt idx="11">
                  <c:v>46417</c:v>
                </c:pt>
                <c:pt idx="14">
                  <c:v>46490</c:v>
                </c:pt>
              </c:numCache>
            </c:numRef>
          </c:val>
          <c:extLst>
            <c:ext xmlns:c16="http://schemas.microsoft.com/office/drawing/2014/chart" uri="{C3380CC4-5D6E-409C-BE32-E72D297353CC}">
              <c16:uniqueId val="{00000000-B6C4-404D-9E92-65323DCC3FA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1785</c:v>
                </c:pt>
                <c:pt idx="5">
                  <c:v>1658</c:v>
                </c:pt>
                <c:pt idx="8">
                  <c:v>1492</c:v>
                </c:pt>
                <c:pt idx="11">
                  <c:v>1510</c:v>
                </c:pt>
                <c:pt idx="14">
                  <c:v>1448</c:v>
                </c:pt>
              </c:numCache>
            </c:numRef>
          </c:val>
          <c:extLst>
            <c:ext xmlns:c16="http://schemas.microsoft.com/office/drawing/2014/chart" uri="{C3380CC4-5D6E-409C-BE32-E72D297353CC}">
              <c16:uniqueId val="{00000001-B6C4-404D-9E92-65323DCC3FA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8316</c:v>
                </c:pt>
                <c:pt idx="5">
                  <c:v>8054</c:v>
                </c:pt>
                <c:pt idx="8">
                  <c:v>7240</c:v>
                </c:pt>
                <c:pt idx="11">
                  <c:v>5798</c:v>
                </c:pt>
                <c:pt idx="14">
                  <c:v>5358</c:v>
                </c:pt>
              </c:numCache>
            </c:numRef>
          </c:val>
          <c:extLst>
            <c:ext xmlns:c16="http://schemas.microsoft.com/office/drawing/2014/chart" uri="{C3380CC4-5D6E-409C-BE32-E72D297353CC}">
              <c16:uniqueId val="{00000002-B6C4-404D-9E92-65323DCC3FA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C4-404D-9E92-65323DCC3FA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C4-404D-9E92-65323DCC3FA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52</c:v>
                </c:pt>
                <c:pt idx="3">
                  <c:v>48</c:v>
                </c:pt>
                <c:pt idx="6">
                  <c:v>44</c:v>
                </c:pt>
                <c:pt idx="9">
                  <c:v>41</c:v>
                </c:pt>
                <c:pt idx="12">
                  <c:v>39</c:v>
                </c:pt>
              </c:numCache>
            </c:numRef>
          </c:val>
          <c:extLst>
            <c:ext xmlns:c16="http://schemas.microsoft.com/office/drawing/2014/chart" uri="{C3380CC4-5D6E-409C-BE32-E72D297353CC}">
              <c16:uniqueId val="{00000005-B6C4-404D-9E92-65323DCC3FA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3350</c:v>
                </c:pt>
                <c:pt idx="3">
                  <c:v>3414</c:v>
                </c:pt>
                <c:pt idx="6">
                  <c:v>3236</c:v>
                </c:pt>
                <c:pt idx="9">
                  <c:v>3102</c:v>
                </c:pt>
                <c:pt idx="12">
                  <c:v>3019</c:v>
                </c:pt>
              </c:numCache>
            </c:numRef>
          </c:val>
          <c:extLst>
            <c:ext xmlns:c16="http://schemas.microsoft.com/office/drawing/2014/chart" uri="{C3380CC4-5D6E-409C-BE32-E72D297353CC}">
              <c16:uniqueId val="{00000006-B6C4-404D-9E92-65323DCC3FA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2231</c:v>
                </c:pt>
                <c:pt idx="3">
                  <c:v>3445</c:v>
                </c:pt>
                <c:pt idx="6">
                  <c:v>3448</c:v>
                </c:pt>
                <c:pt idx="9">
                  <c:v>3287</c:v>
                </c:pt>
                <c:pt idx="12">
                  <c:v>2982</c:v>
                </c:pt>
              </c:numCache>
            </c:numRef>
          </c:val>
          <c:extLst>
            <c:ext xmlns:c16="http://schemas.microsoft.com/office/drawing/2014/chart" uri="{C3380CC4-5D6E-409C-BE32-E72D297353CC}">
              <c16:uniqueId val="{00000007-B6C4-404D-9E92-65323DCC3FA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18218</c:v>
                </c:pt>
                <c:pt idx="3">
                  <c:v>17432</c:v>
                </c:pt>
                <c:pt idx="6">
                  <c:v>17559</c:v>
                </c:pt>
                <c:pt idx="9">
                  <c:v>17396</c:v>
                </c:pt>
                <c:pt idx="12">
                  <c:v>16460</c:v>
                </c:pt>
              </c:numCache>
            </c:numRef>
          </c:val>
          <c:extLst>
            <c:ext xmlns:c16="http://schemas.microsoft.com/office/drawing/2014/chart" uri="{C3380CC4-5D6E-409C-BE32-E72D297353CC}">
              <c16:uniqueId val="{00000008-B6C4-404D-9E92-65323DCC3FA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1194</c:v>
                </c:pt>
                <c:pt idx="3">
                  <c:v>1437</c:v>
                </c:pt>
                <c:pt idx="6">
                  <c:v>1173</c:v>
                </c:pt>
                <c:pt idx="9">
                  <c:v>1014</c:v>
                </c:pt>
                <c:pt idx="12">
                  <c:v>874</c:v>
                </c:pt>
              </c:numCache>
            </c:numRef>
          </c:val>
          <c:extLst>
            <c:ext xmlns:c16="http://schemas.microsoft.com/office/drawing/2014/chart" uri="{C3380CC4-5D6E-409C-BE32-E72D297353CC}">
              <c16:uniqueId val="{00000009-B6C4-404D-9E92-65323DCC3FA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45861</c:v>
                </c:pt>
                <c:pt idx="3">
                  <c:v>46065</c:v>
                </c:pt>
                <c:pt idx="6">
                  <c:v>45656</c:v>
                </c:pt>
                <c:pt idx="9">
                  <c:v>46985</c:v>
                </c:pt>
                <c:pt idx="12">
                  <c:v>47986</c:v>
                </c:pt>
              </c:numCache>
            </c:numRef>
          </c:val>
          <c:extLst>
            <c:ext xmlns:c16="http://schemas.microsoft.com/office/drawing/2014/chart" uri="{C3380CC4-5D6E-409C-BE32-E72D297353CC}">
              <c16:uniqueId val="{0000000A-B6C4-404D-9E92-65323DCC3F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15428</c:v>
                </c:pt>
                <c:pt idx="2">
                  <c:v>#N/A</c:v>
                </c:pt>
                <c:pt idx="3">
                  <c:v>#N/A</c:v>
                </c:pt>
                <c:pt idx="4">
                  <c:v>14845</c:v>
                </c:pt>
                <c:pt idx="5">
                  <c:v>#N/A</c:v>
                </c:pt>
                <c:pt idx="6">
                  <c:v>#N/A</c:v>
                </c:pt>
                <c:pt idx="7">
                  <c:v>16203</c:v>
                </c:pt>
                <c:pt idx="8">
                  <c:v>#N/A</c:v>
                </c:pt>
                <c:pt idx="9">
                  <c:v>#N/A</c:v>
                </c:pt>
                <c:pt idx="10">
                  <c:v>18100</c:v>
                </c:pt>
                <c:pt idx="11">
                  <c:v>#N/A</c:v>
                </c:pt>
                <c:pt idx="12">
                  <c:v>#N/A</c:v>
                </c:pt>
                <c:pt idx="13">
                  <c:v>18063</c:v>
                </c:pt>
                <c:pt idx="14">
                  <c:v>#N/A</c:v>
                </c:pt>
              </c:numCache>
            </c:numRef>
          </c:val>
          <c:smooth val="0"/>
          <c:extLst>
            <c:ext xmlns:c16="http://schemas.microsoft.com/office/drawing/2014/chart" uri="{C3380CC4-5D6E-409C-BE32-E72D297353CC}">
              <c16:uniqueId val="{0000000B-B6C4-404D-9E92-65323DCC3F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3018</c:v>
                </c:pt>
                <c:pt idx="1">
                  <c:v>2108</c:v>
                </c:pt>
                <c:pt idx="2">
                  <c:v>1735</c:v>
                </c:pt>
              </c:numCache>
            </c:numRef>
          </c:val>
          <c:extLst>
            <c:ext xmlns:c16="http://schemas.microsoft.com/office/drawing/2014/chart" uri="{C3380CC4-5D6E-409C-BE32-E72D297353CC}">
              <c16:uniqueId val="{00000000-D933-4FCE-80DE-19194EE0FC4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523</c:v>
                </c:pt>
                <c:pt idx="1">
                  <c:v>300</c:v>
                </c:pt>
                <c:pt idx="2">
                  <c:v>300</c:v>
                </c:pt>
              </c:numCache>
            </c:numRef>
          </c:val>
          <c:extLst>
            <c:ext xmlns:c16="http://schemas.microsoft.com/office/drawing/2014/chart" uri="{C3380CC4-5D6E-409C-BE32-E72D297353CC}">
              <c16:uniqueId val="{00000001-D933-4FCE-80DE-19194EE0FC4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6721</c:v>
                </c:pt>
                <c:pt idx="1">
                  <c:v>6612</c:v>
                </c:pt>
                <c:pt idx="2">
                  <c:v>6403</c:v>
                </c:pt>
              </c:numCache>
            </c:numRef>
          </c:val>
          <c:extLst>
            <c:ext xmlns:c16="http://schemas.microsoft.com/office/drawing/2014/chart" uri="{C3380CC4-5D6E-409C-BE32-E72D297353CC}">
              <c16:uniqueId val="{00000002-D933-4FCE-80DE-19194EE0FC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{7A015B0F-8FBA-4041-9724-DC2358ACFE0E}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801-42CD-9D63-DC54A4F348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{13EB84D1-BAFE-4EB3-B952-363B1F5B2835}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01-42CD-9D63-DC54A4F348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{150336E0-D83C-4BB2-B831-74A3619193A3}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01-42CD-9D63-DC54A4F348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{9087534A-2CC6-42B8-9A62-884C8F109831}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01-42CD-9D63-DC54A4F348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{7E707065-4A68-457F-ADBD-E255CE381EB3}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01-42CD-9D63-DC54A4F3481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{E34A3370-8977-4DB9-9612-9ADF4DF3DBC4}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801-42CD-9D63-DC54A4F3481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{D6925B55-62D0-40F4-B5C6-F846590D4CA2}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801-42CD-9D63-DC54A4F3481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{0F6237A2-92B5-4A6D-90A0-DFB16CBE8100}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801-42CD-9D63-DC54A4F3481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{288AFD3D-63AC-48E5-A884-BA38455F5723}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801-42CD-9D63-DC54A4F348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26.2</c:v>
                </c:pt>
                <c:pt idx="24">
                  <c:v>46.6</c:v>
                </c:pt>
                <c:pt idx="32">
                  <c:v>48</c:v>
                </c:pt>
              </c:numCache>
            </c:numRef>
          </c:xVal>
          <c:yVal>
            <c:numRef>
              <c:f>公会計指標分析・財政指標組合せ分析表!$BP$51:$DC$51</c:f>
              <c:numCache>
                <c:formatCode>#,##0.0;"▲ "#,##0.0</c:formatCode>
                <c:ptCount val="40"/>
                <c:pt idx="16">
                  <c:v>99.2</c:v>
                </c:pt>
                <c:pt idx="24">
                  <c:v>114</c:v>
                </c:pt>
                <c:pt idx="32">
                  <c:v>116.6</c:v>
                </c:pt>
              </c:numCache>
            </c:numRef>
          </c:yVal>
          <c:smooth val="0"/>
          <c:extLst>
            <c:ext xmlns:c16="http://schemas.microsoft.com/office/drawing/2014/chart" uri="{C3380CC4-5D6E-409C-BE32-E72D297353CC}">
              <c16:uniqueId val="{00000009-1801-42CD-9D63-DC54A4F348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{EEEC1293-6696-4C75-A8BA-DF7154378D04}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801-42CD-9D63-DC54A4F348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{8627DBAA-6092-46D2-A547-ABDFBC044599}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01-42CD-9D63-DC54A4F348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{9E8D74C4-1AE3-434F-8132-769E631C583A}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01-42CD-9D63-DC54A4F348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{1507BA1A-793C-4816-9066-B318312AD9C4}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01-42CD-9D63-DC54A4F348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{89DF8BAC-5E9A-4673-BC79-036970C1C1A7}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01-42CD-9D63-DC54A4F3481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{4BAA0886-AEA8-4542-89BA-C39190EDB741}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801-42CD-9D63-DC54A4F3481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{8BD83667-9537-4B7E-92C0-BFC732945273}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801-42CD-9D63-DC54A4F3481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{F2F2A0AC-493D-4451-9B77-20B1E0FB3710}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801-42CD-9D63-DC54A4F3481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{7CC818C3-9AF5-46CC-A915-66676161E960}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801-42CD-9D63-DC54A4F348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pt idx="32">
                  <c:v>60.2</c:v>
                </c:pt>
              </c:numCache>
            </c:numRef>
          </c:xVal>
          <c:yVal>
            <c:numRef>
              <c:f>公会計指標分析・財政指標組合せ分析表!$BP$55:$DC$55</c:f>
              <c:numCache>
                <c:formatCode>#,##0.0;"▲ "#,##0.0</c:formatCode>
                <c:ptCount val="40"/>
                <c:pt idx="16">
                  <c:v>32.5</c:v>
                </c:pt>
                <c:pt idx="24">
                  <c:v>30.2</c:v>
                </c:pt>
                <c:pt idx="32">
                  <c:v>25.4</c:v>
                </c:pt>
              </c:numCache>
            </c:numRef>
          </c:yVal>
          <c:smooth val="0"/>
          <c:extLst>
            <c:ext xmlns:c16="http://schemas.microsoft.com/office/drawing/2014/chart" uri="{C3380CC4-5D6E-409C-BE32-E72D297353CC}">
              <c16:uniqueId val="{00000013-1801-42CD-9D63-DC54A4F3481C}"/>
            </c:ext>
          </c:extLst>
        </c:ser>
        <c:dLbls>
          <c:showLegendKey val="0"/>
          <c:showVal val="1"/>
          <c:showCatName val="0"/>
          <c:showSerName val="0"/>
          <c:showPercent val="0"/>
          <c:showBubbleSize val="0"/>
        </c:dLbls>
        <c:axId val="46179840"/>
        <c:axId val="46181760"/>
      </c:scatterChart>
      <c:valAx>
        <c:axId val="46179840"/>
        <c:scaling>
          <c:orientation val="minMax"/>
          <c:max val="64"/>
          <c:min val="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2"/>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{A1F560CC-D2A4-4301-BD9D-F0008CF49D99}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6DB-44B9-B59C-A98C742073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{3672AFB0-883F-4237-8073-3416D9ABC096}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DB-44B9-B59C-A98C742073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{293F61AC-3E6E-4EF8-B7BF-5E04F96C245C}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DB-44B9-B59C-A98C742073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{72FD0D4D-6EE7-4976-8C25-850A08AA889D}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DB-44B9-B59C-A98C742073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{1262C45E-3A32-4866-ACCF-BA4E8FBDA8AC}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DB-44B9-B59C-A98C742073D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{6757DCF4-1C38-4CB7-BBE0-18436F3BB061}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6DB-44B9-B59C-A98C742073D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{41703918-816B-4DD0-85EA-C3670B6328C0}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6DB-44B9-B59C-A98C742073D6}"/>
                </c:ext>
              </c:extLst>
            </c:dLbl>
            <c:dLbl>
              <c:idx val="24"/>
              <c:layout>
                <c:manualLayout>
                  <c:x val="-2.5070587397421538E-2"/>
                  <c:y val="-5.20796872677506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{057750DB-3668-4697-B846-4AB89736F19E}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6DB-44B9-B59C-A98C742073D6}"/>
                </c:ext>
              </c:extLst>
            </c:dLbl>
            <c:dLbl>
              <c:idx val="32"/>
              <c:layout>
                <c:manualLayout>
                  <c:x val="-3.8325395840799859E-2"/>
                  <c:y val="-7.275360690783727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{22224D43-C4EE-48FC-8034-A3532B7134E8}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6DB-44B9-B59C-A98C742073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12.7</c:v>
                </c:pt>
                <c:pt idx="16">
                  <c:v>12.3</c:v>
                </c:pt>
                <c:pt idx="24">
                  <c:v>11.6</c:v>
                </c:pt>
                <c:pt idx="32">
                  <c:v>11.5</c:v>
                </c:pt>
              </c:numCache>
            </c:numRef>
          </c:xVal>
          <c:yVal>
            <c:numRef>
              <c:f>公会計指標分析・財政指標組合せ分析表!$BP$73:$DC$73</c:f>
              <c:numCache>
                <c:formatCode>#,##0.0;"▲ "#,##0.0</c:formatCode>
                <c:ptCount val="40"/>
                <c:pt idx="0">
                  <c:v>92.1</c:v>
                </c:pt>
                <c:pt idx="8">
                  <c:v>88.3</c:v>
                </c:pt>
                <c:pt idx="16">
                  <c:v>99.2</c:v>
                </c:pt>
                <c:pt idx="24">
                  <c:v>114</c:v>
                </c:pt>
                <c:pt idx="32">
                  <c:v>116.6</c:v>
                </c:pt>
              </c:numCache>
            </c:numRef>
          </c:yVal>
          <c:smooth val="0"/>
          <c:extLst>
            <c:ext xmlns:c16="http://schemas.microsoft.com/office/drawing/2014/chart" uri="{C3380CC4-5D6E-409C-BE32-E72D297353CC}">
              <c16:uniqueId val="{00000009-36DB-44B9-B59C-A98C742073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{8F0E441E-929B-4F4D-A8A8-F276E4E210B7}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6DB-44B9-B59C-A98C742073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{C4F5EE66-DD04-49C8-91E3-45D8151F3C0D}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DB-44B9-B59C-A98C742073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{C3106A46-8235-48A2-9221-BBD7DFA81BCC}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DB-44B9-B59C-A98C742073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{0DA541D5-4C28-4902-8AA6-B76003AC6FD0}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DB-44B9-B59C-A98C742073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{D2D62F0B-EB42-471C-AF87-9F94000AF4C9}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DB-44B9-B59C-A98C742073D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{8E1BBEDA-E1B4-42BB-AA75-37FEB7DA15CF}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6DB-44B9-B59C-A98C742073D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{96340A22-BC0D-4928-8FA0-2A88BE5932C2}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6DB-44B9-B59C-A98C742073D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{273C37C6-9F03-4FC7-9074-AC9A08681825}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6DB-44B9-B59C-A98C742073D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{69F28388-0C0B-4DB4-BBAA-21E7B7BACEE6}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6DB-44B9-B59C-A98C742073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36DB-44B9-B59C-A98C742073D6}"/>
            </c:ext>
          </c:extLst>
        </c:ser>
        <c:dLbls>
          <c:showLegendKey val="0"/>
          <c:showVal val="1"/>
          <c:showCatName val="0"/>
          <c:showSerName val="0"/>
          <c:showPercent val="0"/>
          <c:showBubbleSize val="0"/>
        </c:dLbls>
        <c:axId val="84219776"/>
        <c:axId val="84234240"/>
      </c:scatterChart>
      <c:valAx>
        <c:axId val="84219776"/>
        <c:scaling>
          <c:orientation val="minMax"/>
          <c:max val="13.6"/>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2"/>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1D2E7722-BF15-45A1-A02F-6A95584FC69C}"/>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8041D923-20A2-44F4-98B8-2A809F366F8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2DAE3382-CFBD-402F-B858-023EA91BFFBA}"/>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97647A62-9201-4B48-A069-498AF963943A}"/>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1817F5BA-3B3F-41DB-9B8B-8245B63DFFAB}"/>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AE1CFF35-4DAC-401E-A5C9-88C2BB29E85F}"/>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61E97D3D-F0EB-4BF9-ACFB-9C057D7A7D8F}"/>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6BCE9B0-0861-43BD-90AD-864127F21AE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164A68C7-1B2D-4C27-89A4-AED42E51DFAC}"/>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F024DC2D-B781-4172-BC87-963EFDCBB3B2}"/>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583FC4A9-9590-44D7-A7D3-48615B2F7469}"/>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90972AF7-8053-4CC7-9CDF-54905E6E1BD7}"/>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732679D1-95CA-47F8-BA64-C419D227849F}"/>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F36CB808-0F00-485F-A802-E93BFECE9E2A}"/>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BD0BA68F-365B-4C27-BB06-049C4D8316F4}"/>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DB85DFCE-8E18-4D04-94B2-13BD28BDE6F2}"/>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8C74A9B9-9FE1-4A08-A550-1B615B7B76B2}"/>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26B6D9D-970F-4993-9762-2465A0948FA3}"/>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C85E0BF2-A5B6-42AC-8129-E806E22E80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FF721DEC-7BE1-442F-996C-D012BBB629B7}"/>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D6BAB2B0-AB56-4BE8-A9C2-1FDAC81FD80A}"/>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災害復旧事業債の減少に伴い、減少したが、組合等が起こした地方債の元利償還金に対する負担金等において、十日町地域広域事務組合の庁舎建設に伴う元利償還金が増えたため、実質公債費比率の分子が増となっ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C4527219-1D3D-4953-AB92-F5082D1844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5A04AE02-B092-4D22-A7E0-A9BE9C0287AD}"/>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36D42FE7-F61E-41CA-B34E-C76F07B1ED93}"/>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32F4F76-C45C-4775-BF58-F54F69AEC896}"/>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F4E3476C-232C-4C9F-8185-A70EFF07F3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F7091B3C-1516-4E94-968C-040D956B15CE}"/>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2C92C01-CA12-4BB3-A7AE-553868F6BFBF}"/>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74C5DB22-9375-41A1-AD84-74B158EC49B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98D0B4AF-3FE3-4844-8F87-1F238CB1008A}"/>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DB3F114F-21D3-485A-88D0-928E120F8735}"/>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40C6A44E-2543-4C9F-B999-D6CD09B0802A}"/>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F114612E-E4BF-4FAA-B155-1BB1F354E8E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A9D71A2C-6FF8-4784-AF62-888F3FFAC6B7}"/>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E2239D20-E33C-47CE-8205-4470B08DFEC8}"/>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C157679B-078B-4B52-B914-64F8A53E1D06}"/>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2A6BDD05-CC46-441B-80CF-8AB5EC258CDF}"/>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62096CF0-E734-4EDC-A3AD-4A50B5099243}"/>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FD0331ED-88EE-4990-A88C-F9409B33D611}"/>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156F800C-A25F-4C2A-BBCC-8DEDDD313749}"/>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6A8EC954-5459-4EAE-BD8B-44E2CAB7D101}"/>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108F7493-358E-4A8A-80B4-0AE492C94715}"/>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43AEF1C4-FCFB-4BAE-B932-9DF485E13135}"/>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F3FE4245-F867-4636-9915-D37B6934ABBA}"/>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2B36631A-3DCE-40D2-A7A4-42DB129884AA}"/>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6CCD2CFF-2F2D-4C5D-88BC-F05773263668}"/>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368D6136-D6B6-4E63-BCFF-D571C8063C0E}"/>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地方債の現在高は医療福祉総合センターや新博物館建設等により増額となったものの、公営企業債等繰入見込額が下水道事業特別会計の地方債の償還終了に伴う地方債残高の減により減額したことや、十日町地域広域事務組合のキナーレ、新庁舎建設分などの組合債残高が減小したため、減額となっている。</a:t>
          </a:r>
        </a:p>
        <a:p>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充当可能基金について、</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年度は財政調整基金や十日町市地域振興基金の取崩しにより減となっている。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F141DB6B-258D-4F2B-88D8-B7528BA82A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70BF263-B696-4537-8336-154B835A435C}"/>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3BF00748-CD57-47EA-9592-2F1B44126466}"/>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5C3DD83E-4C21-40FF-8FA4-A7D63F6E8F7E}"/>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B1F99DCC-0819-46C7-B0DC-C4661A5F7E1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C338590D-3450-4E75-9569-AECE0BDDB1DD}"/>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8F5634F8-D5BF-4970-9B0D-140827E909FE}"/>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新潟県十日町市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489CB88-F4BF-4282-BEF0-1F564D8B7171}"/>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EA416F14-B771-44A3-80E8-E3DFD9440954}"/>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E914F326-B122-4B49-9910-6ACB70B13082}"/>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483E9F00-33C9-4F65-9318-6CE7E47E7327}"/>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へかけては、除排雪経費が多額となり、財政調整基金の取り崩しを行ったため、基金総額が減少している。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へかけては、除排雪経費が多額となり、財政調整基金の取り崩しを行ったことや、地域振興基金を事業充当のため取り崩しを行ったことにより、基金総額が減少している。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財政調整基金は一定額を確保し、その他特定目的基金については、必要額の取り崩しを行い、基金の使途に沿った事業へ充当を行う。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A2CFE76-19AC-4629-B51B-CAD8CCC2E9A6}"/>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F257690F-C451-456D-9044-482F14CEAE5C}"/>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E279FB41-B11B-4525-A085-E859D4D229B1}"/>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十日町市地域振興基金　地域住民の連帯の強化又は地域の振興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十日町市環境共生基金　信濃川河川環境の良好な維持向上、また、環境との調和及び共生に資する地域づくり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少子化対策基金　　　　次代を担う子どもを安心して産み、健やかな成長と豊かな心を育む環境づくりその他の少子化対策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十日町市地域福祉基金　地域における保健福祉の活動を推進し、民間福祉活動の活発化を振興しつつ、地域福祉の向上を図る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とおかまち応援基金　　多様な人々の社会的投資を具体化することにより、個性あるまちづくりに資することを目的とする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十日町市地域振興基金　医療福祉総合センター整備事業へ充当するために取り崩したもの。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十日町市環境共生基金　上記基金の使途にあてはまる事業へ充当するために取り崩したもの。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少子化対策基金　　　　基金積み立てによるもの。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十日町市地域福祉基金　上記基金の使途にあてはまる事業へ充当するために取り崩したもの。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とおかまち応援基金　　基金積み立てによるもの。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その他特定目的基金については、令和５年度までに、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百万円をそれぞれの基金使途にあてはまる事業へ充当し、令和５年度末残高は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118D56EF-A58B-43C3-93BE-83926BB8710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382C480B-FA62-4F6A-9D50-E4D3907C738B}"/>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76C061FC-82E1-44A9-BBC8-6E669B5E32ED}"/>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の財政調整基金の減少は、除排雪経費が多額となり取り崩したため。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災害等の非常時に備えるため、一定額を確保するとともに、年度間の財源調整のために取り崩しを行う。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D631FA78-D9E6-4C7E-BCBC-92F20D4B661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E5721799-D4BA-4875-946C-E631CFFC6CFA}"/>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96738E8C-B53D-43DD-A38F-B57D88783A4B}"/>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の減債基金の減少は、繰上償還に充当するため取り崩しを行ったことによるもの。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経済事情の著しい変動その他の理由により、財源が不足する場合に、市債の償還に充てる。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F3A6C20C-CC98-458F-A09F-885203A2746C}"/>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53,116
52,795
590.39
37,485,496
35,503,558
1,741,901
19,835,768
46,063,809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当該団体数値について、正しくは</a:t>
          </a:r>
          <a:r>
            <a:rPr kumimoji="1" lang="en-US" altLang="ja-JP" sz="1100">
              <a:latin typeface="ＭＳ Ｐゴシック" panose="020B0600070205080204" pitchFamily="50" charset="-128"/>
              <a:ea typeface="ＭＳ Ｐゴシック" panose="020B0600070205080204" pitchFamily="50" charset="-128"/>
            </a:rPr>
            <a:t>H28…46.8</a:t>
          </a:r>
          <a:r>
            <a:rPr kumimoji="1" lang="ja-JP" altLang="en-US" sz="1100">
              <a:latin typeface="ＭＳ Ｐゴシック" panose="020B0600070205080204" pitchFamily="50" charset="-128"/>
              <a:ea typeface="ＭＳ Ｐゴシック" panose="020B0600070205080204" pitchFamily="50" charset="-128"/>
            </a:rPr>
            <a:t>％となる。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当市では、老朽化した施設の除却や、施設改修を進めていることや、合併特例債を活用した公共施設等の建設により、新しい施設が多いことから、類似団体平均を下回っている。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0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32</xdr:row>
      <xdr:rowOff>44450</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flipV="1">
          <a:off x="4760595" y="5324348"/>
          <a:ext cx="1270" cy="97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48277</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000-00003F000000}"/>
            </a:ext>
          </a:extLst>
        </xdr:cNvPr>
        <xdr:cNvSpPr txBox="1"/>
      </xdr:nvSpPr>
      <xdr:spPr>
        <a:xfrm>
          <a:off x="4813300"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44450</xdr:rowOff>
    </xdr:from>
    <xdr:to>
      <xdr:col>23</xdr:col>
      <xdr:colOff>174625</xdr:colOff>
      <xdr:row>32</xdr:row>
      <xdr:rowOff>44450</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4673600" y="630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000-000041000000}"/>
            </a:ext>
          </a:extLst>
        </xdr:cNvPr>
        <xdr:cNvSpPr txBox="1"/>
      </xdr:nvSpPr>
      <xdr:spPr>
        <a:xfrm>
          <a:off x="4813300" y="509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40784</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000-000043000000}"/>
            </a:ext>
          </a:extLst>
        </xdr:cNvPr>
        <xdr:cNvSpPr txBox="1"/>
      </xdr:nvSpPr>
      <xdr:spPr>
        <a:xfrm>
          <a:off x="4813300" y="5612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17907</xdr:rowOff>
    </xdr:from>
    <xdr:to>
      <xdr:col>23</xdr:col>
      <xdr:colOff>136525</xdr:colOff>
      <xdr:row>29</xdr:row>
      <xdr:rowOff>119507</xdr:rowOff>
    </xdr:to>
    <xdr:sp macro="" textlink="">
      <xdr:nvSpPr>
        <xdr:cNvPr id="68" name="フローチャート: 判断 67">
          <a:extLst>
            <a:ext uri="{FF2B5EF4-FFF2-40B4-BE49-F238E27FC236}">
              <a16:creationId xmlns:a16="http://schemas.microsoft.com/office/drawing/2014/main" id="{00000000-0008-0000-0000-000044000000}"/>
            </a:ext>
          </a:extLst>
        </xdr:cNvPr>
        <xdr:cNvSpPr/>
      </xdr:nvSpPr>
      <xdr:spPr>
        <a:xfrm>
          <a:off x="4711700" y="576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45974</xdr:rowOff>
    </xdr:from>
    <xdr:to>
      <xdr:col>19</xdr:col>
      <xdr:colOff>187325</xdr:colOff>
      <xdr:row>29</xdr:row>
      <xdr:rowOff>147574</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000500" y="578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121539</xdr:rowOff>
    </xdr:from>
    <xdr:to>
      <xdr:col>11</xdr:col>
      <xdr:colOff>187325</xdr:colOff>
      <xdr:row>30</xdr:row>
      <xdr:rowOff>51689</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2476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7" name="楕円 76">
          <a:extLst>
            <a:ext uri="{FF2B5EF4-FFF2-40B4-BE49-F238E27FC236}">
              <a16:creationId xmlns:a16="http://schemas.microsoft.com/office/drawing/2014/main" id="{00000000-0008-0000-0000-00004D000000}"/>
            </a:ext>
          </a:extLst>
        </xdr:cNvPr>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88282</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000-00004E000000}"/>
            </a:ext>
          </a:extLst>
        </xdr:cNvPr>
        <xdr:cNvSpPr txBox="1"/>
      </xdr:nvSpPr>
      <xdr:spPr>
        <a:xfrm>
          <a:off x="48133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140081</xdr:rowOff>
    </xdr:from>
    <xdr:to>
      <xdr:col>19</xdr:col>
      <xdr:colOff>187325</xdr:colOff>
      <xdr:row>31</xdr:row>
      <xdr:rowOff>70231</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0005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19431</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flipV="1">
          <a:off x="4051300" y="6075680"/>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66167</xdr:rowOff>
    </xdr:from>
    <xdr:to>
      <xdr:col>15</xdr:col>
      <xdr:colOff>187325</xdr:colOff>
      <xdr:row>33</xdr:row>
      <xdr:rowOff>167767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3238500" y="64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19431</xdr:rowOff>
    </xdr:from>
    <xdr:to>
      <xdr:col>19</xdr:col>
      <xdr:colOff>136525</xdr:colOff>
      <xdr:row>33</xdr:row>
      <xdr:rowOff>116967</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V="1">
          <a:off x="3289300" y="6105906"/>
          <a:ext cx="762000" cy="4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164101</xdr:rowOff>
    </xdr:from>
    <xdr:ext cx="405111" cy="259045"/>
    <xdr:sp macro="" textlink="">
      <xdr:nvSpPr>
        <xdr:cNvPr id="83" name="n_1aveValue有形固定資産減価償却率">
          <a:extLst>
            <a:ext uri="{FF2B5EF4-FFF2-40B4-BE49-F238E27FC236}">
              <a16:creationId xmlns:a16="http://schemas.microsoft.com/office/drawing/2014/main" id="{00000000-0008-0000-0000-000053000000}"/>
            </a:ext>
          </a:extLst>
        </xdr:cNvPr>
        <xdr:cNvSpPr txBox="1"/>
      </xdr:nvSpPr>
      <xdr:spPr>
        <a:xfrm>
          <a:off x="3836044" y="5564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4" name="n_2aveValue有形固定資産減価償却率">
          <a:extLst>
            <a:ext uri="{FF2B5EF4-FFF2-40B4-BE49-F238E27FC236}">
              <a16:creationId xmlns:a16="http://schemas.microsoft.com/office/drawing/2014/main" id="{00000000-0008-0000-0000-000054000000}"/>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68216</xdr:rowOff>
    </xdr:from>
    <xdr:ext cx="405111" cy="259045"/>
    <xdr:sp macro="" textlink="">
      <xdr:nvSpPr>
        <xdr:cNvPr id="85" name="n_3aveValue有形固定資産減価償却率">
          <a:extLst>
            <a:ext uri="{FF2B5EF4-FFF2-40B4-BE49-F238E27FC236}">
              <a16:creationId xmlns:a16="http://schemas.microsoft.com/office/drawing/2014/main" id="{00000000-0008-0000-0000-000055000000}"/>
            </a:ext>
          </a:extLst>
        </xdr:cNvPr>
        <xdr:cNvSpPr txBox="1"/>
      </xdr:nvSpPr>
      <xdr:spPr>
        <a:xfrm>
          <a:off x="2324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61358</xdr:rowOff>
    </xdr:from>
    <xdr:ext cx="405111" cy="259045"/>
    <xdr:sp macro="" textlink="">
      <xdr:nvSpPr>
        <xdr:cNvPr id="86" name="n_1mainValue有形固定資産減価償却率">
          <a:extLst>
            <a:ext uri="{FF2B5EF4-FFF2-40B4-BE49-F238E27FC236}">
              <a16:creationId xmlns:a16="http://schemas.microsoft.com/office/drawing/2014/main" id="{00000000-0008-0000-0000-000056000000}"/>
            </a:ext>
          </a:extLst>
        </xdr:cNvPr>
        <xdr:cNvSpPr txBox="1"/>
      </xdr:nvSpPr>
      <xdr:spPr>
        <a:xfrm>
          <a:off x="3836044" y="614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158894</xdr:rowOff>
    </xdr:from>
    <xdr:ext cx="405111" cy="259045"/>
    <xdr:sp macro="" textlink="">
      <xdr:nvSpPr>
        <xdr:cNvPr id="87" name="n_2mainValue有形固定資産減価償却率">
          <a:extLst>
            <a:ext uri="{FF2B5EF4-FFF2-40B4-BE49-F238E27FC236}">
              <a16:creationId xmlns:a16="http://schemas.microsoft.com/office/drawing/2014/main" id="{00000000-0008-0000-0000-000057000000}"/>
            </a:ext>
          </a:extLst>
        </xdr:cNvPr>
        <xdr:cNvSpPr txBox="1"/>
      </xdr:nvSpPr>
      <xdr:spPr>
        <a:xfrm>
          <a:off x="3086744" y="6588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当市では、合併特例債を活用した市民文化ホールの建設等により、地方債残高が、類似団体平均を上回っているため、値が高くなっている。</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a:extLst>
            <a:ext uri="{FF2B5EF4-FFF2-40B4-BE49-F238E27FC236}">
              <a16:creationId xmlns:a16="http://schemas.microsoft.com/office/drawing/2014/main" id="{00000000-0008-0000-0000-00007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a:extLst>
            <a:ext uri="{FF2B5EF4-FFF2-40B4-BE49-F238E27FC236}">
              <a16:creationId xmlns:a16="http://schemas.microsoft.com/office/drawing/2014/main" id="{00000000-0008-0000-0000-000075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19" name="債務償還比率最大値テキスト">
          <a:extLst>
            <a:ext uri="{FF2B5EF4-FFF2-40B4-BE49-F238E27FC236}">
              <a16:creationId xmlns:a16="http://schemas.microsoft.com/office/drawing/2014/main" id="{00000000-0008-0000-0000-000077000000}"/>
            </a:ext>
          </a:extLst>
        </xdr:cNvPr>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1" name="債務償還比率平均値テキスト">
          <a:extLst>
            <a:ext uri="{FF2B5EF4-FFF2-40B4-BE49-F238E27FC236}">
              <a16:creationId xmlns:a16="http://schemas.microsoft.com/office/drawing/2014/main" id="{00000000-0008-0000-0000-000079000000}"/>
            </a:ext>
          </a:extLst>
        </xdr:cNvPr>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2" name="フローチャート: 判断 121">
          <a:extLst>
            <a:ext uri="{FF2B5EF4-FFF2-40B4-BE49-F238E27FC236}">
              <a16:creationId xmlns:a16="http://schemas.microsoft.com/office/drawing/2014/main" id="{00000000-0008-0000-0000-00007A000000}"/>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3" name="フローチャート: 判断 122">
          <a:extLst>
            <a:ext uri="{FF2B5EF4-FFF2-40B4-BE49-F238E27FC236}">
              <a16:creationId xmlns:a16="http://schemas.microsoft.com/office/drawing/2014/main" id="{00000000-0008-0000-0000-00007B000000}"/>
            </a:ext>
          </a:extLst>
        </xdr:cNvPr>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60586</xdr:rowOff>
    </xdr:from>
    <xdr:to>
      <xdr:col>76</xdr:col>
      <xdr:colOff>73025</xdr:colOff>
      <xdr:row>27</xdr:row>
      <xdr:rowOff>162186</xdr:rowOff>
    </xdr:to>
    <xdr:sp macro="" textlink="">
      <xdr:nvSpPr>
        <xdr:cNvPr id="129" name="楕円 128">
          <a:extLst>
            <a:ext uri="{FF2B5EF4-FFF2-40B4-BE49-F238E27FC236}">
              <a16:creationId xmlns:a16="http://schemas.microsoft.com/office/drawing/2014/main" id="{00000000-0008-0000-0000-000081000000}"/>
            </a:ext>
          </a:extLst>
        </xdr:cNvPr>
        <xdr:cNvSpPr/>
      </xdr:nvSpPr>
      <xdr:spPr>
        <a:xfrm>
          <a:off x="14744700" y="546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83463</xdr:rowOff>
    </xdr:from>
    <xdr:ext cx="560923" cy="259045"/>
    <xdr:sp macro="" textlink="">
      <xdr:nvSpPr>
        <xdr:cNvPr id="130" name="債務償還比率該当値テキスト">
          <a:extLst>
            <a:ext uri="{FF2B5EF4-FFF2-40B4-BE49-F238E27FC236}">
              <a16:creationId xmlns:a16="http://schemas.microsoft.com/office/drawing/2014/main" id="{00000000-0008-0000-0000-000082000000}"/>
            </a:ext>
          </a:extLst>
        </xdr:cNvPr>
        <xdr:cNvSpPr txBox="1"/>
      </xdr:nvSpPr>
      <xdr:spPr>
        <a:xfrm>
          <a:off x="14846300" y="531268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154143</xdr:rowOff>
    </xdr:from>
    <xdr:to>
      <xdr:col>72</xdr:col>
      <xdr:colOff>123825</xdr:colOff>
      <xdr:row>28</xdr:row>
      <xdr:rowOff>84293</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14033500" y="555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111386</xdr:rowOff>
    </xdr:from>
    <xdr:to>
      <xdr:col>76</xdr:col>
      <xdr:colOff>22225</xdr:colOff>
      <xdr:row>28</xdr:row>
      <xdr:rowOff>33493</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flipV="1">
          <a:off x="14084300" y="5512061"/>
          <a:ext cx="7112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3" name="n_1aveValue債務償還比率">
          <a:extLst>
            <a:ext uri="{FF2B5EF4-FFF2-40B4-BE49-F238E27FC236}">
              <a16:creationId xmlns:a16="http://schemas.microsoft.com/office/drawing/2014/main" id="{00000000-0008-0000-0000-000085000000}"/>
            </a:ext>
          </a:extLst>
        </xdr:cNvPr>
        <xdr:cNvSpPr txBox="1"/>
      </xdr:nvSpPr>
      <xdr:spPr>
        <a:xfrm>
          <a:off x="13836727" y="60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100820</xdr:rowOff>
    </xdr:from>
    <xdr:ext cx="469744" cy="259045"/>
    <xdr:sp macro="" textlink="">
      <xdr:nvSpPr>
        <xdr:cNvPr id="134" name="n_1mainValue債務償還比率">
          <a:extLst>
            <a:ext uri="{FF2B5EF4-FFF2-40B4-BE49-F238E27FC236}">
              <a16:creationId xmlns:a16="http://schemas.microsoft.com/office/drawing/2014/main" id="{00000000-0008-0000-0000-000086000000}"/>
            </a:ext>
          </a:extLst>
        </xdr:cNvPr>
        <xdr:cNvSpPr txBox="1"/>
      </xdr:nvSpPr>
      <xdr:spPr>
        <a:xfrm>
          <a:off x="13836727" y="533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a:extLst>
            <a:ext uri="{FF2B5EF4-FFF2-40B4-BE49-F238E27FC236}">
              <a16:creationId xmlns:a16="http://schemas.microsoft.com/office/drawing/2014/main" id="{00000000-0008-0000-0000-00008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a:extLst>
            <a:ext uri="{FF2B5EF4-FFF2-40B4-BE49-F238E27FC236}">
              <a16:creationId xmlns:a16="http://schemas.microsoft.com/office/drawing/2014/main" id="{00000000-0008-0000-0000-00008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53,116
52,795
590.39
37,485,496
35,503,558
1,741,901
19,835,768
46,063,809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55880</xdr:rowOff>
    </xdr:from>
    <xdr:to>
      <xdr:col>24</xdr:col>
      <xdr:colOff>114300</xdr:colOff>
      <xdr:row>40</xdr:row>
      <xdr:rowOff>157480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34307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88265</xdr:rowOff>
    </xdr:from>
    <xdr:to>
      <xdr:col>20</xdr:col>
      <xdr:colOff>38100</xdr:colOff>
      <xdr:row>41</xdr:row>
      <xdr:rowOff>18415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106680</xdr:rowOff>
    </xdr:from>
    <xdr:to>
      <xdr:col>24</xdr:col>
      <xdr:colOff>63500</xdr:colOff>
      <xdr:row>40</xdr:row>
      <xdr:rowOff>139065</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9646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114935</xdr:rowOff>
    </xdr:from>
    <xdr:to>
      <xdr:col>15</xdr:col>
      <xdr:colOff>101600</xdr:colOff>
      <xdr:row>41</xdr:row>
      <xdr:rowOff>45085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139065</xdr:rowOff>
    </xdr:from>
    <xdr:to>
      <xdr:col>19</xdr:col>
      <xdr:colOff>177800</xdr:colOff>
      <xdr:row>40</xdr:row>
      <xdr:rowOff>165735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69970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100-00004D000000}"/>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100-00004E000000}"/>
            </a:ext>
          </a:extLst>
        </xdr:cNvPr>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100-00004F000000}"/>
            </a:ext>
          </a:extLst>
        </xdr:cNvPr>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9542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100-000050000000}"/>
            </a:ext>
          </a:extLst>
        </xdr:cNvPr>
        <xdr:cNvSpPr txBox="1"/>
      </xdr:nvSpPr>
      <xdr:spPr>
        <a:xfrm>
          <a:off x="35820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36212</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100-000051000000}"/>
            </a:ext>
          </a:extLst>
        </xdr:cNvPr>
        <xdr:cNvSpPr txBox="1"/>
      </xdr:nvSpPr>
      <xdr:spPr>
        <a:xfrm>
          <a:off x="27057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00000000-0008-0000-0100-00006A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a:extLst>
            <a:ext uri="{FF2B5EF4-FFF2-40B4-BE49-F238E27FC236}">
              <a16:creationId xmlns:a16="http://schemas.microsoft.com/office/drawing/2014/main" id="{00000000-0008-0000-0100-00006C000000}"/>
            </a:ext>
          </a:extLst>
        </xdr:cNvPr>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a:extLst>
            <a:ext uri="{FF2B5EF4-FFF2-40B4-BE49-F238E27FC236}">
              <a16:creationId xmlns:a16="http://schemas.microsoft.com/office/drawing/2014/main" id="{00000000-0008-0000-0100-00006E000000}"/>
            </a:ext>
          </a:extLst>
        </xdr:cNvPr>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2" name="【道路】&#10;一人当たり延長平均値テキスト">
          <a:extLst>
            <a:ext uri="{FF2B5EF4-FFF2-40B4-BE49-F238E27FC236}">
              <a16:creationId xmlns:a16="http://schemas.microsoft.com/office/drawing/2014/main" id="{00000000-0008-0000-0100-000070000000}"/>
            </a:ext>
          </a:extLst>
        </xdr:cNvPr>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95319</xdr:rowOff>
    </xdr:from>
    <xdr:to>
      <xdr:col>55</xdr:col>
      <xdr:colOff>50800</xdr:colOff>
      <xdr:row>37</xdr:row>
      <xdr:rowOff>25469</xdr:rowOff>
    </xdr:to>
    <xdr:sp macro="" textlink="">
      <xdr:nvSpPr>
        <xdr:cNvPr id="122" name="楕円 121">
          <a:extLst>
            <a:ext uri="{FF2B5EF4-FFF2-40B4-BE49-F238E27FC236}">
              <a16:creationId xmlns:a16="http://schemas.microsoft.com/office/drawing/2014/main" id="{00000000-0008-0000-0100-00007A000000}"/>
            </a:ext>
          </a:extLst>
        </xdr:cNvPr>
        <xdr:cNvSpPr/>
      </xdr:nvSpPr>
      <xdr:spPr>
        <a:xfrm>
          <a:off x="10426700" y="62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118196</xdr:rowOff>
    </xdr:from>
    <xdr:ext cx="534377" cy="259045"/>
    <xdr:sp macro="" textlink="">
      <xdr:nvSpPr>
        <xdr:cNvPr id="123" name="【道路】&#10;一人当たり延長該当値テキスト">
          <a:extLst>
            <a:ext uri="{FF2B5EF4-FFF2-40B4-BE49-F238E27FC236}">
              <a16:creationId xmlns:a16="http://schemas.microsoft.com/office/drawing/2014/main" id="{00000000-0008-0000-0100-00007B000000}"/>
            </a:ext>
          </a:extLst>
        </xdr:cNvPr>
        <xdr:cNvSpPr txBox="1"/>
      </xdr:nvSpPr>
      <xdr:spPr>
        <a:xfrm>
          <a:off x="10515600" y="611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115730</xdr:rowOff>
    </xdr:from>
    <xdr:to>
      <xdr:col>50</xdr:col>
      <xdr:colOff>165100</xdr:colOff>
      <xdr:row>37</xdr:row>
      <xdr:rowOff>45880</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9588500" y="62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146119</xdr:rowOff>
    </xdr:from>
    <xdr:to>
      <xdr:col>55</xdr:col>
      <xdr:colOff>0</xdr:colOff>
      <xdr:row>36</xdr:row>
      <xdr:rowOff>166530</xdr:rowOff>
    </xdr:to>
    <xdr:cxnSp macro="">
      <xdr:nvCxnSpPr>
        <xdr:cNvPr id="125" name="直線コネクタ 124">
          <a:extLst>
            <a:ext uri="{FF2B5EF4-FFF2-40B4-BE49-F238E27FC236}">
              <a16:creationId xmlns:a16="http://schemas.microsoft.com/office/drawing/2014/main" id="{00000000-0008-0000-0100-00007D000000}"/>
            </a:ext>
          </a:extLst>
        </xdr:cNvPr>
        <xdr:cNvCxnSpPr/>
      </xdr:nvCxnSpPr>
      <xdr:spPr>
        <a:xfrm flipV="1">
          <a:off x="9639300" y="6318319"/>
          <a:ext cx="8382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134312</xdr:rowOff>
    </xdr:from>
    <xdr:to>
      <xdr:col>46</xdr:col>
      <xdr:colOff>38100</xdr:colOff>
      <xdr:row>37</xdr:row>
      <xdr:rowOff>64462</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8699500" y="63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166530</xdr:rowOff>
    </xdr:from>
    <xdr:to>
      <xdr:col>50</xdr:col>
      <xdr:colOff>114300</xdr:colOff>
      <xdr:row>37</xdr:row>
      <xdr:rowOff>13662</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flipV="1">
          <a:off x="8750300" y="6338730"/>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28" name="n_1aveValue【道路】&#10;一人当たり延長">
          <a:extLst>
            <a:ext uri="{FF2B5EF4-FFF2-40B4-BE49-F238E27FC236}">
              <a16:creationId xmlns:a16="http://schemas.microsoft.com/office/drawing/2014/main" id="{00000000-0008-0000-0100-000080000000}"/>
            </a:ext>
          </a:extLst>
        </xdr:cNvPr>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70676</xdr:rowOff>
    </xdr:from>
    <xdr:ext cx="534377" cy="259045"/>
    <xdr:sp macro="" textlink="">
      <xdr:nvSpPr>
        <xdr:cNvPr id="129" name="n_2aveValue【道路】&#10;一人当たり延長">
          <a:extLst>
            <a:ext uri="{FF2B5EF4-FFF2-40B4-BE49-F238E27FC236}">
              <a16:creationId xmlns:a16="http://schemas.microsoft.com/office/drawing/2014/main" id="{00000000-0008-0000-0100-000081000000}"/>
            </a:ext>
          </a:extLst>
        </xdr:cNvPr>
        <xdr:cNvSpPr txBox="1"/>
      </xdr:nvSpPr>
      <xdr:spPr>
        <a:xfrm>
          <a:off x="8483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0" name="n_3aveValue【道路】&#10;一人当たり延長">
          <a:extLst>
            <a:ext uri="{FF2B5EF4-FFF2-40B4-BE49-F238E27FC236}">
              <a16:creationId xmlns:a16="http://schemas.microsoft.com/office/drawing/2014/main" id="{00000000-0008-0000-0100-000082000000}"/>
            </a:ext>
          </a:extLst>
        </xdr:cNvPr>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62407</xdr:rowOff>
    </xdr:from>
    <xdr:ext cx="534377" cy="259045"/>
    <xdr:sp macro="" textlink="">
      <xdr:nvSpPr>
        <xdr:cNvPr id="131" name="n_1mainValue【道路】&#10;一人当たり延長">
          <a:extLst>
            <a:ext uri="{FF2B5EF4-FFF2-40B4-BE49-F238E27FC236}">
              <a16:creationId xmlns:a16="http://schemas.microsoft.com/office/drawing/2014/main" id="{00000000-0008-0000-0100-000083000000}"/>
            </a:ext>
          </a:extLst>
        </xdr:cNvPr>
        <xdr:cNvSpPr txBox="1"/>
      </xdr:nvSpPr>
      <xdr:spPr>
        <a:xfrm>
          <a:off x="9359411" y="606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80989</xdr:rowOff>
    </xdr:from>
    <xdr:ext cx="534377" cy="259045"/>
    <xdr:sp macro="" textlink="">
      <xdr:nvSpPr>
        <xdr:cNvPr id="132" name="n_2mainValue【道路】&#10;一人当たり延長">
          <a:extLst>
            <a:ext uri="{FF2B5EF4-FFF2-40B4-BE49-F238E27FC236}">
              <a16:creationId xmlns:a16="http://schemas.microsoft.com/office/drawing/2014/main" id="{00000000-0008-0000-0100-000084000000}"/>
            </a:ext>
          </a:extLst>
        </xdr:cNvPr>
        <xdr:cNvSpPr txBox="1"/>
      </xdr:nvSpPr>
      <xdr:spPr>
        <a:xfrm>
          <a:off x="8483111" y="608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00000000-0008-0000-0100-00009F000000}"/>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00000000-0008-0000-0100-0000A1000000}"/>
            </a:ext>
          </a:extLst>
        </xdr:cNvPr>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00000000-0008-0000-0100-0000A3000000}"/>
            </a:ext>
          </a:extLst>
        </xdr:cNvPr>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73" name="楕円 172">
          <a:extLst>
            <a:ext uri="{FF2B5EF4-FFF2-40B4-BE49-F238E27FC236}">
              <a16:creationId xmlns:a16="http://schemas.microsoft.com/office/drawing/2014/main" id="{00000000-0008-0000-0100-0000AD000000}"/>
            </a:ext>
          </a:extLst>
        </xdr:cNvPr>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121937</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00000000-0008-0000-0100-0000AE000000}"/>
            </a:ext>
          </a:extLst>
        </xdr:cNvPr>
        <xdr:cNvSpPr txBox="1"/>
      </xdr:nvSpPr>
      <xdr:spPr>
        <a:xfrm>
          <a:off x="4673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45720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flipV="1">
          <a:off x="3797300" y="10309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21046</xdr:rowOff>
    </xdr:from>
    <xdr:to>
      <xdr:col>15</xdr:col>
      <xdr:colOff>101600</xdr:colOff>
      <xdr:row>60</xdr:row>
      <xdr:rowOff>122646</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2857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71846</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flipV="1">
          <a:off x="2908300" y="103327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79" name="n_1aveValue【橋りょう・トンネル】&#10;有形固定資産減価償却率">
          <a:extLst>
            <a:ext uri="{FF2B5EF4-FFF2-40B4-BE49-F238E27FC236}">
              <a16:creationId xmlns:a16="http://schemas.microsoft.com/office/drawing/2014/main" id="{00000000-0008-0000-0100-0000B3000000}"/>
            </a:ext>
          </a:extLst>
        </xdr:cNvPr>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0" name="n_2aveValue【橋りょう・トンネル】&#10;有形固定資産減価償却率">
          <a:extLst>
            <a:ext uri="{FF2B5EF4-FFF2-40B4-BE49-F238E27FC236}">
              <a16:creationId xmlns:a16="http://schemas.microsoft.com/office/drawing/2014/main" id="{00000000-0008-0000-0100-0000B4000000}"/>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1" name="n_3ave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87647</xdr:rowOff>
    </xdr:from>
    <xdr:ext cx="405111" cy="259045"/>
    <xdr:sp macro="" textlink="">
      <xdr:nvSpPr>
        <xdr:cNvPr id="182" name="n_1main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3582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113773</xdr:rowOff>
    </xdr:from>
    <xdr:ext cx="405111" cy="259045"/>
    <xdr:sp macro="" textlink="">
      <xdr:nvSpPr>
        <xdr:cNvPr id="183" name="n_2main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2705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a:extLst>
            <a:ext uri="{FF2B5EF4-FFF2-40B4-BE49-F238E27FC236}">
              <a16:creationId xmlns:a16="http://schemas.microsoft.com/office/drawing/2014/main" id="{00000000-0008-0000-0100-0000C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a:extLst>
            <a:ext uri="{FF2B5EF4-FFF2-40B4-BE49-F238E27FC236}">
              <a16:creationId xmlns:a16="http://schemas.microsoft.com/office/drawing/2014/main" id="{00000000-0008-0000-0100-0000D0000000}"/>
            </a:ext>
          </a:extLst>
        </xdr:cNvPr>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a:extLst>
            <a:ext uri="{FF2B5EF4-FFF2-40B4-BE49-F238E27FC236}">
              <a16:creationId xmlns:a16="http://schemas.microsoft.com/office/drawing/2014/main" id="{00000000-0008-0000-0100-0000D2000000}"/>
            </a:ext>
          </a:extLst>
        </xdr:cNvPr>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12" name="【橋りょう・トンネル】&#10;一人当たり有形固定資産（償却資産）額平均値テキスト">
          <a:extLst>
            <a:ext uri="{FF2B5EF4-FFF2-40B4-BE49-F238E27FC236}">
              <a16:creationId xmlns:a16="http://schemas.microsoft.com/office/drawing/2014/main" id="{00000000-0008-0000-0100-0000D4000000}"/>
            </a:ext>
          </a:extLst>
        </xdr:cNvPr>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a:extLst>
            <a:ext uri="{FF2B5EF4-FFF2-40B4-BE49-F238E27FC236}">
              <a16:creationId xmlns:a16="http://schemas.microsoft.com/office/drawing/2014/main" id="{00000000-0008-0000-0100-0000D6000000}"/>
            </a:ext>
          </a:extLst>
        </xdr:cNvPr>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a:extLst>
            <a:ext uri="{FF2B5EF4-FFF2-40B4-BE49-F238E27FC236}">
              <a16:creationId xmlns:a16="http://schemas.microsoft.com/office/drawing/2014/main" id="{00000000-0008-0000-0100-0000D7000000}"/>
            </a:ext>
          </a:extLst>
        </xdr:cNvPr>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6" name="フローチャート: 判断 215">
          <a:extLst>
            <a:ext uri="{FF2B5EF4-FFF2-40B4-BE49-F238E27FC236}">
              <a16:creationId xmlns:a16="http://schemas.microsoft.com/office/drawing/2014/main" id="{00000000-0008-0000-0100-0000D8000000}"/>
            </a:ext>
          </a:extLst>
        </xdr:cNvPr>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103663</xdr:rowOff>
    </xdr:from>
    <xdr:to>
      <xdr:col>55</xdr:col>
      <xdr:colOff>50800</xdr:colOff>
      <xdr:row>64</xdr:row>
      <xdr:rowOff>33813</xdr:rowOff>
    </xdr:to>
    <xdr:sp macro="" textlink="">
      <xdr:nvSpPr>
        <xdr:cNvPr id="222" name="楕円 221">
          <a:extLst>
            <a:ext uri="{FF2B5EF4-FFF2-40B4-BE49-F238E27FC236}">
              <a16:creationId xmlns:a16="http://schemas.microsoft.com/office/drawing/2014/main" id="{00000000-0008-0000-0100-0000DE000000}"/>
            </a:ext>
          </a:extLst>
        </xdr:cNvPr>
        <xdr:cNvSpPr/>
      </xdr:nvSpPr>
      <xdr:spPr>
        <a:xfrm>
          <a:off x="10426700" y="109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49433</xdr:rowOff>
    </xdr:from>
    <xdr:ext cx="599010" cy="259045"/>
    <xdr:sp macro="" textlink="">
      <xdr:nvSpPr>
        <xdr:cNvPr id="223" name="【橋りょう・トンネル】&#10;一人当たり有形固定資産（償却資産）額該当値テキスト">
          <a:extLst>
            <a:ext uri="{FF2B5EF4-FFF2-40B4-BE49-F238E27FC236}">
              <a16:creationId xmlns:a16="http://schemas.microsoft.com/office/drawing/2014/main" id="{00000000-0008-0000-0100-0000DF000000}"/>
            </a:ext>
          </a:extLst>
        </xdr:cNvPr>
        <xdr:cNvSpPr txBox="1"/>
      </xdr:nvSpPr>
      <xdr:spPr>
        <a:xfrm>
          <a:off x="10515600" y="1085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105887</xdr:rowOff>
    </xdr:from>
    <xdr:to>
      <xdr:col>50</xdr:col>
      <xdr:colOff>165100</xdr:colOff>
      <xdr:row>64</xdr:row>
      <xdr:rowOff>36037</xdr:rowOff>
    </xdr:to>
    <xdr:sp macro="" textlink="">
      <xdr:nvSpPr>
        <xdr:cNvPr id="224" name="楕円 223">
          <a:extLst>
            <a:ext uri="{FF2B5EF4-FFF2-40B4-BE49-F238E27FC236}">
              <a16:creationId xmlns:a16="http://schemas.microsoft.com/office/drawing/2014/main" id="{00000000-0008-0000-0100-0000E0000000}"/>
            </a:ext>
          </a:extLst>
        </xdr:cNvPr>
        <xdr:cNvSpPr/>
      </xdr:nvSpPr>
      <xdr:spPr>
        <a:xfrm>
          <a:off x="9588500" y="109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154463</xdr:rowOff>
    </xdr:from>
    <xdr:to>
      <xdr:col>55</xdr:col>
      <xdr:colOff>0</xdr:colOff>
      <xdr:row>63</xdr:row>
      <xdr:rowOff>156687</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9639300" y="10955813"/>
          <a:ext cx="8382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107866</xdr:rowOff>
    </xdr:from>
    <xdr:to>
      <xdr:col>46</xdr:col>
      <xdr:colOff>38100</xdr:colOff>
      <xdr:row>64</xdr:row>
      <xdr:rowOff>38016</xdr:rowOff>
    </xdr:to>
    <xdr:sp macro="" textlink="">
      <xdr:nvSpPr>
        <xdr:cNvPr id="226" name="楕円 225">
          <a:extLst>
            <a:ext uri="{FF2B5EF4-FFF2-40B4-BE49-F238E27FC236}">
              <a16:creationId xmlns:a16="http://schemas.microsoft.com/office/drawing/2014/main" id="{00000000-0008-0000-0100-0000E2000000}"/>
            </a:ext>
          </a:extLst>
        </xdr:cNvPr>
        <xdr:cNvSpPr/>
      </xdr:nvSpPr>
      <xdr:spPr>
        <a:xfrm>
          <a:off x="8699500" y="1090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156687</xdr:rowOff>
    </xdr:from>
    <xdr:to>
      <xdr:col>50</xdr:col>
      <xdr:colOff>114300</xdr:colOff>
      <xdr:row>63</xdr:row>
      <xdr:rowOff>158666</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flipV="1">
          <a:off x="8750300" y="10958037"/>
          <a:ext cx="8890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8" name="n_1aveValue【橋りょう・トンネル】&#10;一人当たり有形固定資産（償却資産）額">
          <a:extLst>
            <a:ext uri="{FF2B5EF4-FFF2-40B4-BE49-F238E27FC236}">
              <a16:creationId xmlns:a16="http://schemas.microsoft.com/office/drawing/2014/main" id="{00000000-0008-0000-0100-0000E4000000}"/>
            </a:ext>
          </a:extLst>
        </xdr:cNvPr>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9" name="n_2aveValue【橋りょう・トンネル】&#10;一人当たり有形固定資産（償却資産）額">
          <a:extLst>
            <a:ext uri="{FF2B5EF4-FFF2-40B4-BE49-F238E27FC236}">
              <a16:creationId xmlns:a16="http://schemas.microsoft.com/office/drawing/2014/main" id="{00000000-0008-0000-0100-0000E5000000}"/>
            </a:ext>
          </a:extLst>
        </xdr:cNvPr>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30" name="n_3aveValue【橋りょう・トンネル】&#10;一人当たり有形固定資産（償却資産）額">
          <a:extLst>
            <a:ext uri="{FF2B5EF4-FFF2-40B4-BE49-F238E27FC236}">
              <a16:creationId xmlns:a16="http://schemas.microsoft.com/office/drawing/2014/main" id="{00000000-0008-0000-0100-0000E6000000}"/>
            </a:ext>
          </a:extLst>
        </xdr:cNvPr>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27164</xdr:rowOff>
    </xdr:from>
    <xdr:ext cx="599010" cy="259045"/>
    <xdr:sp macro="" textlink="">
      <xdr:nvSpPr>
        <xdr:cNvPr id="231" name="n_1mainValue【橋りょう・トンネル】&#10;一人当たり有形固定資産（償却資産）額">
          <a:extLst>
            <a:ext uri="{FF2B5EF4-FFF2-40B4-BE49-F238E27FC236}">
              <a16:creationId xmlns:a16="http://schemas.microsoft.com/office/drawing/2014/main" id="{00000000-0008-0000-0100-0000E7000000}"/>
            </a:ext>
          </a:extLst>
        </xdr:cNvPr>
        <xdr:cNvSpPr txBox="1"/>
      </xdr:nvSpPr>
      <xdr:spPr>
        <a:xfrm>
          <a:off x="9327095" y="1099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29143</xdr:rowOff>
    </xdr:from>
    <xdr:ext cx="599010" cy="259045"/>
    <xdr:sp macro="" textlink="">
      <xdr:nvSpPr>
        <xdr:cNvPr id="232" name="n_2mainValue【橋りょう・トンネル】&#10;一人当たり有形固定資産（償却資産）額">
          <a:extLst>
            <a:ext uri="{FF2B5EF4-FFF2-40B4-BE49-F238E27FC236}">
              <a16:creationId xmlns:a16="http://schemas.microsoft.com/office/drawing/2014/main" id="{00000000-0008-0000-0100-0000E8000000}"/>
            </a:ext>
          </a:extLst>
        </xdr:cNvPr>
        <xdr:cNvSpPr txBox="1"/>
      </xdr:nvSpPr>
      <xdr:spPr>
        <a:xfrm>
          <a:off x="8450795" y="1100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a:extLst>
            <a:ext uri="{FF2B5EF4-FFF2-40B4-BE49-F238E27FC236}">
              <a16:creationId xmlns:a16="http://schemas.microsoft.com/office/drawing/2014/main" id="{00000000-0008-0000-0100-0000F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a:extLst>
            <a:ext uri="{FF2B5EF4-FFF2-40B4-BE49-F238E27FC236}">
              <a16:creationId xmlns:a16="http://schemas.microsoft.com/office/drawing/2014/main" id="{00000000-0008-0000-0100-000000010000}"/>
            </a:ext>
          </a:extLst>
        </xdr:cNvPr>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a:extLst>
            <a:ext uri="{FF2B5EF4-FFF2-40B4-BE49-F238E27FC236}">
              <a16:creationId xmlns:a16="http://schemas.microsoft.com/office/drawing/2014/main" id="{00000000-0008-0000-0100-000002010000}"/>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87901</xdr:rowOff>
    </xdr:from>
    <xdr:ext cx="405111" cy="259045"/>
    <xdr:sp macro="" textlink="">
      <xdr:nvSpPr>
        <xdr:cNvPr id="260" name="【公営住宅】&#10;有形固定資産減価償却率平均値テキスト">
          <a:extLst>
            <a:ext uri="{FF2B5EF4-FFF2-40B4-BE49-F238E27FC236}">
              <a16:creationId xmlns:a16="http://schemas.microsoft.com/office/drawing/2014/main" id="{00000000-0008-0000-0100-000004010000}"/>
            </a:ext>
          </a:extLst>
        </xdr:cNvPr>
        <xdr:cNvSpPr txBox="1"/>
      </xdr:nvSpPr>
      <xdr:spPr>
        <a:xfrm>
          <a:off x="46736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a:extLst>
            <a:ext uri="{FF2B5EF4-FFF2-40B4-BE49-F238E27FC236}">
              <a16:creationId xmlns:a16="http://schemas.microsoft.com/office/drawing/2014/main" id="{00000000-0008-0000-0100-000006010000}"/>
            </a:ext>
          </a:extLst>
        </xdr:cNvPr>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a:extLst>
            <a:ext uri="{FF2B5EF4-FFF2-40B4-BE49-F238E27FC236}">
              <a16:creationId xmlns:a16="http://schemas.microsoft.com/office/drawing/2014/main" id="{00000000-0008-0000-0100-000007010000}"/>
            </a:ext>
          </a:extLst>
        </xdr:cNvPr>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4" name="フローチャート: 判断 263">
          <a:extLst>
            <a:ext uri="{FF2B5EF4-FFF2-40B4-BE49-F238E27FC236}">
              <a16:creationId xmlns:a16="http://schemas.microsoft.com/office/drawing/2014/main" id="{00000000-0008-0000-0100-000008010000}"/>
            </a:ext>
          </a:extLst>
        </xdr:cNvPr>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10161</xdr:rowOff>
    </xdr:from>
    <xdr:to>
      <xdr:col>24</xdr:col>
      <xdr:colOff>114300</xdr:colOff>
      <xdr:row>83</xdr:row>
      <xdr:rowOff>111761</xdr:rowOff>
    </xdr:to>
    <xdr:sp macro="" textlink="">
      <xdr:nvSpPr>
        <xdr:cNvPr id="270" name="楕円 269">
          <a:extLst>
            <a:ext uri="{FF2B5EF4-FFF2-40B4-BE49-F238E27FC236}">
              <a16:creationId xmlns:a16="http://schemas.microsoft.com/office/drawing/2014/main" id="{00000000-0008-0000-0100-00000E010000}"/>
            </a:ext>
          </a:extLst>
        </xdr:cNvPr>
        <xdr:cNvSpPr/>
      </xdr:nvSpPr>
      <xdr:spPr>
        <a:xfrm>
          <a:off x="4584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160038</xdr:rowOff>
    </xdr:from>
    <xdr:ext cx="405111" cy="259045"/>
    <xdr:sp macro="" textlink="">
      <xdr:nvSpPr>
        <xdr:cNvPr id="271" name="【公営住宅】&#10;有形固定資産減価償却率該当値テキスト">
          <a:extLst>
            <a:ext uri="{FF2B5EF4-FFF2-40B4-BE49-F238E27FC236}">
              <a16:creationId xmlns:a16="http://schemas.microsoft.com/office/drawing/2014/main" id="{00000000-0008-0000-0100-00000F010000}"/>
            </a:ext>
          </a:extLst>
        </xdr:cNvPr>
        <xdr:cNvSpPr txBox="1"/>
      </xdr:nvSpPr>
      <xdr:spPr>
        <a:xfrm>
          <a:off x="4673600"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272" name="楕円 271">
          <a:extLst>
            <a:ext uri="{FF2B5EF4-FFF2-40B4-BE49-F238E27FC236}">
              <a16:creationId xmlns:a16="http://schemas.microsoft.com/office/drawing/2014/main" id="{00000000-0008-0000-0100-000010010000}"/>
            </a:ext>
          </a:extLst>
        </xdr:cNvPr>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95250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flipV="1">
          <a:off x="3797300" y="142913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101600</xdr:rowOff>
    </xdr:from>
    <xdr:to>
      <xdr:col>15</xdr:col>
      <xdr:colOff>101600</xdr:colOff>
      <xdr:row>84</xdr:row>
      <xdr:rowOff>31750</xdr:rowOff>
    </xdr:to>
    <xdr:sp macro="" textlink="">
      <xdr:nvSpPr>
        <xdr:cNvPr id="274" name="楕円 273">
          <a:extLst>
            <a:ext uri="{FF2B5EF4-FFF2-40B4-BE49-F238E27FC236}">
              <a16:creationId xmlns:a16="http://schemas.microsoft.com/office/drawing/2014/main" id="{00000000-0008-0000-0100-000012010000}"/>
            </a:ext>
          </a:extLst>
        </xdr:cNvPr>
        <xdr:cNvSpPr/>
      </xdr:nvSpPr>
      <xdr:spPr>
        <a:xfrm>
          <a:off x="2857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flipV="1">
          <a:off x="2908300" y="14325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76" name="n_1aveValue【公営住宅】&#10;有形固定資産減価償却率">
          <a:extLst>
            <a:ext uri="{FF2B5EF4-FFF2-40B4-BE49-F238E27FC236}">
              <a16:creationId xmlns:a16="http://schemas.microsoft.com/office/drawing/2014/main" id="{00000000-0008-0000-0100-000014010000}"/>
            </a:ext>
          </a:extLst>
        </xdr:cNvPr>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77" name="n_2aveValue【公営住宅】&#10;有形固定資産減価償却率">
          <a:extLst>
            <a:ext uri="{FF2B5EF4-FFF2-40B4-BE49-F238E27FC236}">
              <a16:creationId xmlns:a16="http://schemas.microsoft.com/office/drawing/2014/main" id="{00000000-0008-0000-0100-000015010000}"/>
            </a:ext>
          </a:extLst>
        </xdr:cNvPr>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78" name="n_3aveValue【公営住宅】&#10;有形固定資産減価償却率">
          <a:extLst>
            <a:ext uri="{FF2B5EF4-FFF2-40B4-BE49-F238E27FC236}">
              <a16:creationId xmlns:a16="http://schemas.microsoft.com/office/drawing/2014/main" id="{00000000-0008-0000-0100-000016010000}"/>
            </a:ext>
          </a:extLst>
        </xdr:cNvPr>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279" name="n_1mainValue【公営住宅】&#10;有形固定資産減価償却率">
          <a:extLst>
            <a:ext uri="{FF2B5EF4-FFF2-40B4-BE49-F238E27FC236}">
              <a16:creationId xmlns:a16="http://schemas.microsoft.com/office/drawing/2014/main" id="{00000000-0008-0000-0100-000017010000}"/>
            </a:ext>
          </a:extLst>
        </xdr:cNvPr>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22877</xdr:rowOff>
    </xdr:from>
    <xdr:ext cx="405111" cy="259045"/>
    <xdr:sp macro="" textlink="">
      <xdr:nvSpPr>
        <xdr:cNvPr id="280" name="n_2mainValue【公営住宅】&#10;有形固定資産減価償却率">
          <a:extLst>
            <a:ext uri="{FF2B5EF4-FFF2-40B4-BE49-F238E27FC236}">
              <a16:creationId xmlns:a16="http://schemas.microsoft.com/office/drawing/2014/main" id="{00000000-0008-0000-0100-000018010000}"/>
            </a:ext>
          </a:extLst>
        </xdr:cNvPr>
        <xdr:cNvSpPr txBox="1"/>
      </xdr:nvSpPr>
      <xdr:spPr>
        <a:xfrm>
          <a:off x="2705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a:extLst>
            <a:ext uri="{FF2B5EF4-FFF2-40B4-BE49-F238E27FC236}">
              <a16:creationId xmlns:a16="http://schemas.microsoft.com/office/drawing/2014/main" id="{00000000-0008-0000-0100-00002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a:extLst>
            <a:ext uri="{FF2B5EF4-FFF2-40B4-BE49-F238E27FC236}">
              <a16:creationId xmlns:a16="http://schemas.microsoft.com/office/drawing/2014/main" id="{00000000-0008-0000-0100-000031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a:extLst>
            <a:ext uri="{FF2B5EF4-FFF2-40B4-BE49-F238E27FC236}">
              <a16:creationId xmlns:a16="http://schemas.microsoft.com/office/drawing/2014/main" id="{00000000-0008-0000-0100-000033010000}"/>
            </a:ext>
          </a:extLst>
        </xdr:cNvPr>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09" name="【公営住宅】&#10;一人当たり面積平均値テキスト">
          <a:extLst>
            <a:ext uri="{FF2B5EF4-FFF2-40B4-BE49-F238E27FC236}">
              <a16:creationId xmlns:a16="http://schemas.microsoft.com/office/drawing/2014/main" id="{00000000-0008-0000-0100-000035010000}"/>
            </a:ext>
          </a:extLst>
        </xdr:cNvPr>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a:extLst>
            <a:ext uri="{FF2B5EF4-FFF2-40B4-BE49-F238E27FC236}">
              <a16:creationId xmlns:a16="http://schemas.microsoft.com/office/drawing/2014/main" id="{00000000-0008-0000-0100-000036010000}"/>
            </a:ext>
          </a:extLst>
        </xdr:cNvPr>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a:extLst>
            <a:ext uri="{FF2B5EF4-FFF2-40B4-BE49-F238E27FC236}">
              <a16:creationId xmlns:a16="http://schemas.microsoft.com/office/drawing/2014/main" id="{00000000-0008-0000-0100-000037010000}"/>
            </a:ext>
          </a:extLst>
        </xdr:cNvPr>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a:extLst>
            <a:ext uri="{FF2B5EF4-FFF2-40B4-BE49-F238E27FC236}">
              <a16:creationId xmlns:a16="http://schemas.microsoft.com/office/drawing/2014/main" id="{00000000-0008-0000-0100-000038010000}"/>
            </a:ext>
          </a:extLst>
        </xdr:cNvPr>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3" name="フローチャート: 判断 312">
          <a:extLst>
            <a:ext uri="{FF2B5EF4-FFF2-40B4-BE49-F238E27FC236}">
              <a16:creationId xmlns:a16="http://schemas.microsoft.com/office/drawing/2014/main" id="{00000000-0008-0000-0100-000039010000}"/>
            </a:ext>
          </a:extLst>
        </xdr:cNvPr>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34544</xdr:rowOff>
    </xdr:from>
    <xdr:to>
      <xdr:col>55</xdr:col>
      <xdr:colOff>50800</xdr:colOff>
      <xdr:row>84</xdr:row>
      <xdr:rowOff>136144</xdr:rowOff>
    </xdr:to>
    <xdr:sp macro="" textlink="">
      <xdr:nvSpPr>
        <xdr:cNvPr id="319" name="楕円 318">
          <a:extLst>
            <a:ext uri="{FF2B5EF4-FFF2-40B4-BE49-F238E27FC236}">
              <a16:creationId xmlns:a16="http://schemas.microsoft.com/office/drawing/2014/main" id="{00000000-0008-0000-0100-00003F010000}"/>
            </a:ext>
          </a:extLst>
        </xdr:cNvPr>
        <xdr:cNvSpPr/>
      </xdr:nvSpPr>
      <xdr:spPr>
        <a:xfrm>
          <a:off x="10426700" y="1443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12971</xdr:rowOff>
    </xdr:from>
    <xdr:ext cx="469744" cy="259045"/>
    <xdr:sp macro="" textlink="">
      <xdr:nvSpPr>
        <xdr:cNvPr id="320" name="【公営住宅】&#10;一人当たり面積該当値テキスト">
          <a:extLst>
            <a:ext uri="{FF2B5EF4-FFF2-40B4-BE49-F238E27FC236}">
              <a16:creationId xmlns:a16="http://schemas.microsoft.com/office/drawing/2014/main" id="{00000000-0008-0000-0100-000040010000}"/>
            </a:ext>
          </a:extLst>
        </xdr:cNvPr>
        <xdr:cNvSpPr txBox="1"/>
      </xdr:nvSpPr>
      <xdr:spPr>
        <a:xfrm>
          <a:off x="10515600" y="1441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132842</xdr:rowOff>
    </xdr:from>
    <xdr:to>
      <xdr:col>50</xdr:col>
      <xdr:colOff>165100</xdr:colOff>
      <xdr:row>84</xdr:row>
      <xdr:rowOff>62992</xdr:rowOff>
    </xdr:to>
    <xdr:sp macro="" textlink="">
      <xdr:nvSpPr>
        <xdr:cNvPr id="321" name="楕円 320">
          <a:extLst>
            <a:ext uri="{FF2B5EF4-FFF2-40B4-BE49-F238E27FC236}">
              <a16:creationId xmlns:a16="http://schemas.microsoft.com/office/drawing/2014/main" id="{00000000-0008-0000-0100-000041010000}"/>
            </a:ext>
          </a:extLst>
        </xdr:cNvPr>
        <xdr:cNvSpPr/>
      </xdr:nvSpPr>
      <xdr:spPr>
        <a:xfrm>
          <a:off x="9588500" y="143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12192</xdr:rowOff>
    </xdr:from>
    <xdr:to>
      <xdr:col>55</xdr:col>
      <xdr:colOff>0</xdr:colOff>
      <xdr:row>84</xdr:row>
      <xdr:rowOff>85344</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9639300" y="144139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87122</xdr:rowOff>
    </xdr:from>
    <xdr:to>
      <xdr:col>46</xdr:col>
      <xdr:colOff>38100</xdr:colOff>
      <xdr:row>85</xdr:row>
      <xdr:rowOff>17272</xdr:rowOff>
    </xdr:to>
    <xdr:sp macro="" textlink="">
      <xdr:nvSpPr>
        <xdr:cNvPr id="323" name="楕円 322">
          <a:extLst>
            <a:ext uri="{FF2B5EF4-FFF2-40B4-BE49-F238E27FC236}">
              <a16:creationId xmlns:a16="http://schemas.microsoft.com/office/drawing/2014/main" id="{00000000-0008-0000-0100-000043010000}"/>
            </a:ext>
          </a:extLst>
        </xdr:cNvPr>
        <xdr:cNvSpPr/>
      </xdr:nvSpPr>
      <xdr:spPr>
        <a:xfrm>
          <a:off x="8699500" y="1448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12192</xdr:rowOff>
    </xdr:from>
    <xdr:to>
      <xdr:col>50</xdr:col>
      <xdr:colOff>114300</xdr:colOff>
      <xdr:row>84</xdr:row>
      <xdr:rowOff>137922</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flipV="1">
          <a:off x="8750300" y="1441399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25" name="n_1aveValue【公営住宅】&#10;一人当たり面積">
          <a:extLst>
            <a:ext uri="{FF2B5EF4-FFF2-40B4-BE49-F238E27FC236}">
              <a16:creationId xmlns:a16="http://schemas.microsoft.com/office/drawing/2014/main" id="{00000000-0008-0000-0100-000045010000}"/>
            </a:ext>
          </a:extLst>
        </xdr:cNvPr>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26" name="n_2aveValue【公営住宅】&#10;一人当たり面積">
          <a:extLst>
            <a:ext uri="{FF2B5EF4-FFF2-40B4-BE49-F238E27FC236}">
              <a16:creationId xmlns:a16="http://schemas.microsoft.com/office/drawing/2014/main" id="{00000000-0008-0000-0100-000046010000}"/>
            </a:ext>
          </a:extLst>
        </xdr:cNvPr>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27" name="n_3aveValue【公営住宅】&#10;一人当たり面積">
          <a:extLst>
            <a:ext uri="{FF2B5EF4-FFF2-40B4-BE49-F238E27FC236}">
              <a16:creationId xmlns:a16="http://schemas.microsoft.com/office/drawing/2014/main" id="{00000000-0008-0000-0100-000047010000}"/>
            </a:ext>
          </a:extLst>
        </xdr:cNvPr>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54119</xdr:rowOff>
    </xdr:from>
    <xdr:ext cx="469744" cy="259045"/>
    <xdr:sp macro="" textlink="">
      <xdr:nvSpPr>
        <xdr:cNvPr id="328" name="n_1mainValue【公営住宅】&#10;一人当たり面積">
          <a:extLst>
            <a:ext uri="{FF2B5EF4-FFF2-40B4-BE49-F238E27FC236}">
              <a16:creationId xmlns:a16="http://schemas.microsoft.com/office/drawing/2014/main" id="{00000000-0008-0000-0100-000048010000}"/>
            </a:ext>
          </a:extLst>
        </xdr:cNvPr>
        <xdr:cNvSpPr txBox="1"/>
      </xdr:nvSpPr>
      <xdr:spPr>
        <a:xfrm>
          <a:off x="9391727" y="1445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8399</xdr:rowOff>
    </xdr:from>
    <xdr:ext cx="469744" cy="259045"/>
    <xdr:sp macro="" textlink="">
      <xdr:nvSpPr>
        <xdr:cNvPr id="329" name="n_2mainValue【公営住宅】&#10;一人当たり面積">
          <a:extLst>
            <a:ext uri="{FF2B5EF4-FFF2-40B4-BE49-F238E27FC236}">
              <a16:creationId xmlns:a16="http://schemas.microsoft.com/office/drawing/2014/main" id="{00000000-0008-0000-0100-000049010000}"/>
            </a:ext>
          </a:extLst>
        </xdr:cNvPr>
        <xdr:cNvSpPr txBox="1"/>
      </xdr:nvSpPr>
      <xdr:spPr>
        <a:xfrm>
          <a:off x="8515427" y="1458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00000000-0008-0000-0100-00007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71" name="【認定こども園・幼稚園・保育所】&#10;有形固定資産減価償却率最小値テキスト">
          <a:extLst>
            <a:ext uri="{FF2B5EF4-FFF2-40B4-BE49-F238E27FC236}">
              <a16:creationId xmlns:a16="http://schemas.microsoft.com/office/drawing/2014/main" id="{00000000-0008-0000-0100-00007301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3" name="【認定こども園・幼稚園・保育所】&#10;有形固定資産減価償却率最大値テキスト">
          <a:extLst>
            <a:ext uri="{FF2B5EF4-FFF2-40B4-BE49-F238E27FC236}">
              <a16:creationId xmlns:a16="http://schemas.microsoft.com/office/drawing/2014/main" id="{00000000-0008-0000-0100-000075010000}"/>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71137</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00000000-0008-0000-0100-000077010000}"/>
            </a:ext>
          </a:extLst>
        </xdr:cNvPr>
        <xdr:cNvSpPr txBox="1"/>
      </xdr:nvSpPr>
      <xdr:spPr>
        <a:xfrm>
          <a:off x="16357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xdr:rowOff>
    </xdr:from>
    <xdr:to>
      <xdr:col>85</xdr:col>
      <xdr:colOff>177800</xdr:colOff>
      <xdr:row>39</xdr:row>
      <xdr:rowOff>104140</xdr:rowOff>
    </xdr:to>
    <xdr:sp macro="" textlink="">
      <xdr:nvSpPr>
        <xdr:cNvPr id="385" name="楕円 384">
          <a:extLst>
            <a:ext uri="{FF2B5EF4-FFF2-40B4-BE49-F238E27FC236}">
              <a16:creationId xmlns:a16="http://schemas.microsoft.com/office/drawing/2014/main" id="{00000000-0008-0000-0100-000081010000}"/>
            </a:ext>
          </a:extLst>
        </xdr:cNvPr>
        <xdr:cNvSpPr/>
      </xdr:nvSpPr>
      <xdr:spPr>
        <a:xfrm>
          <a:off x="16268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152417</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00000000-0008-0000-0100-000082010000}"/>
            </a:ext>
          </a:extLst>
        </xdr:cNvPr>
        <xdr:cNvSpPr txBox="1"/>
      </xdr:nvSpPr>
      <xdr:spPr>
        <a:xfrm>
          <a:off x="16357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97790</xdr:rowOff>
    </xdr:from>
    <xdr:to>
      <xdr:col>81</xdr:col>
      <xdr:colOff>101600</xdr:colOff>
      <xdr:row>39</xdr:row>
      <xdr:rowOff>27940</xdr:rowOff>
    </xdr:to>
    <xdr:sp macro="" textlink="">
      <xdr:nvSpPr>
        <xdr:cNvPr id="387" name="楕円 386">
          <a:extLst>
            <a:ext uri="{FF2B5EF4-FFF2-40B4-BE49-F238E27FC236}">
              <a16:creationId xmlns:a16="http://schemas.microsoft.com/office/drawing/2014/main" id="{00000000-0008-0000-0100-000083010000}"/>
            </a:ext>
          </a:extLst>
        </xdr:cNvPr>
        <xdr:cNvSpPr/>
      </xdr:nvSpPr>
      <xdr:spPr>
        <a:xfrm>
          <a:off x="15430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148590</xdr:rowOff>
    </xdr:from>
    <xdr:to>
      <xdr:col>85</xdr:col>
      <xdr:colOff>127000</xdr:colOff>
      <xdr:row>39</xdr:row>
      <xdr:rowOff>53340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5481300" y="666369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78740</xdr:rowOff>
    </xdr:from>
    <xdr:to>
      <xdr:col>76</xdr:col>
      <xdr:colOff>165100</xdr:colOff>
      <xdr:row>38</xdr:row>
      <xdr:rowOff>8890</xdr:rowOff>
    </xdr:to>
    <xdr:sp macro="" textlink="">
      <xdr:nvSpPr>
        <xdr:cNvPr id="389" name="楕円 388">
          <a:extLst>
            <a:ext uri="{FF2B5EF4-FFF2-40B4-BE49-F238E27FC236}">
              <a16:creationId xmlns:a16="http://schemas.microsoft.com/office/drawing/2014/main" id="{00000000-0008-0000-0100-000085010000}"/>
            </a:ext>
          </a:extLst>
        </xdr:cNvPr>
        <xdr:cNvSpPr/>
      </xdr:nvSpPr>
      <xdr:spPr>
        <a:xfrm>
          <a:off x="14541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129540</xdr:rowOff>
    </xdr:from>
    <xdr:to>
      <xdr:col>81</xdr:col>
      <xdr:colOff>50800</xdr:colOff>
      <xdr:row>38</xdr:row>
      <xdr:rowOff>148590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4592300" y="647319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154957</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00000000-0008-0000-0100-000087010000}"/>
            </a:ext>
          </a:extLst>
        </xdr:cNvPr>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00000000-0008-0000-0100-000088010000}"/>
            </a:ext>
          </a:extLst>
        </xdr:cNvPr>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00000000-0008-0000-0100-000089010000}"/>
            </a:ext>
          </a:extLst>
        </xdr:cNvPr>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19067</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00000000-0008-0000-0100-00008A010000}"/>
            </a:ext>
          </a:extLst>
        </xdr:cNvPr>
        <xdr:cNvSpPr txBox="1"/>
      </xdr:nvSpPr>
      <xdr:spPr>
        <a:xfrm>
          <a:off x="15266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25417</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00000000-0008-0000-0100-00008B010000}"/>
            </a:ext>
          </a:extLst>
        </xdr:cNvPr>
        <xdr:cNvSpPr txBox="1"/>
      </xdr:nvSpPr>
      <xdr:spPr>
        <a:xfrm>
          <a:off x="14389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00000000-0008-0000-0100-0000A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00000000-0008-0000-0100-0000A6010000}"/>
            </a:ext>
          </a:extLst>
        </xdr:cNvPr>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00000000-0008-0000-0100-0000A8010000}"/>
            </a:ext>
          </a:extLst>
        </xdr:cNvPr>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00000000-0008-0000-0100-0000AA010000}"/>
            </a:ext>
          </a:extLst>
        </xdr:cNvPr>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71137</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00000000-0008-0000-0100-0000B5010000}"/>
            </a:ext>
          </a:extLst>
        </xdr:cNvPr>
        <xdr:cNvSpPr txBox="1"/>
      </xdr:nvSpPr>
      <xdr:spPr>
        <a:xfrm>
          <a:off x="22199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110309</xdr:rowOff>
    </xdr:from>
    <xdr:to>
      <xdr:col>112</xdr:col>
      <xdr:colOff>38100</xdr:colOff>
      <xdr:row>39</xdr:row>
      <xdr:rowOff>40459</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21272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161109</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21323300" y="661416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110309</xdr:rowOff>
    </xdr:from>
    <xdr:to>
      <xdr:col>107</xdr:col>
      <xdr:colOff>101600</xdr:colOff>
      <xdr:row>39</xdr:row>
      <xdr:rowOff>40459</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20383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161109</xdr:rowOff>
    </xdr:from>
    <xdr:to>
      <xdr:col>111</xdr:col>
      <xdr:colOff>177800</xdr:colOff>
      <xdr:row>38</xdr:row>
      <xdr:rowOff>161109</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20434300" y="6676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00000000-0008-0000-0100-0000BA010000}"/>
            </a:ext>
          </a:extLst>
        </xdr:cNvPr>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00000000-0008-0000-0100-0000BB010000}"/>
            </a:ext>
          </a:extLst>
        </xdr:cNvPr>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00000000-0008-0000-0100-0000BC010000}"/>
            </a:ext>
          </a:extLst>
        </xdr:cNvPr>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56985</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00000000-0008-0000-0100-0000BD010000}"/>
            </a:ext>
          </a:extLst>
        </xdr:cNvPr>
        <xdr:cNvSpPr txBox="1"/>
      </xdr:nvSpPr>
      <xdr:spPr>
        <a:xfrm>
          <a:off x="21075727" y="640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56985</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00000000-0008-0000-0100-0000BE010000}"/>
            </a:ext>
          </a:extLst>
        </xdr:cNvPr>
        <xdr:cNvSpPr txBox="1"/>
      </xdr:nvSpPr>
      <xdr:spPr>
        <a:xfrm>
          <a:off x="20199427" y="640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00000000-0008-0000-0100-0000D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00000000-0008-0000-0100-0000D6010000}"/>
            </a:ext>
          </a:extLst>
        </xdr:cNvPr>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00000000-0008-0000-0100-0000D8010000}"/>
            </a:ext>
          </a:extLst>
        </xdr:cNvPr>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00000000-0008-0000-0100-0000DA010000}"/>
            </a:ext>
          </a:extLst>
        </xdr:cNvPr>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162687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129811</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00000000-0008-0000-0100-0000E5010000}"/>
            </a:ext>
          </a:extLst>
        </xdr:cNvPr>
        <xdr:cNvSpPr txBox="1"/>
      </xdr:nvSpPr>
      <xdr:spPr>
        <a:xfrm>
          <a:off x="16357600" y="973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113792</xdr:rowOff>
    </xdr:from>
    <xdr:to>
      <xdr:col>81</xdr:col>
      <xdr:colOff>101600</xdr:colOff>
      <xdr:row>58</xdr:row>
      <xdr:rowOff>43942</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15430500" y="98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157734</xdr:rowOff>
    </xdr:from>
    <xdr:to>
      <xdr:col>85</xdr:col>
      <xdr:colOff>127000</xdr:colOff>
      <xdr:row>57</xdr:row>
      <xdr:rowOff>164592</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flipV="1">
          <a:off x="15481300" y="993038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113792</xdr:rowOff>
    </xdr:from>
    <xdr:to>
      <xdr:col>76</xdr:col>
      <xdr:colOff>165100</xdr:colOff>
      <xdr:row>58</xdr:row>
      <xdr:rowOff>43942</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14541500" y="98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164592</xdr:rowOff>
    </xdr:from>
    <xdr:to>
      <xdr:col>81</xdr:col>
      <xdr:colOff>50800</xdr:colOff>
      <xdr:row>57</xdr:row>
      <xdr:rowOff>164592</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4592300" y="9937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490" name="n_1aveValue【学校施設】&#10;有形固定資産減価償却率">
          <a:extLst>
            <a:ext uri="{FF2B5EF4-FFF2-40B4-BE49-F238E27FC236}">
              <a16:creationId xmlns:a16="http://schemas.microsoft.com/office/drawing/2014/main" id="{00000000-0008-0000-0100-0000EA010000}"/>
            </a:ext>
          </a:extLst>
        </xdr:cNvPr>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491" name="n_2aveValue【学校施設】&#10;有形固定資産減価償却率">
          <a:extLst>
            <a:ext uri="{FF2B5EF4-FFF2-40B4-BE49-F238E27FC236}">
              <a16:creationId xmlns:a16="http://schemas.microsoft.com/office/drawing/2014/main" id="{00000000-0008-0000-0100-0000EB010000}"/>
            </a:ext>
          </a:extLst>
        </xdr:cNvPr>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492" name="n_3aveValue【学校施設】&#10;有形固定資産減価償却率">
          <a:extLst>
            <a:ext uri="{FF2B5EF4-FFF2-40B4-BE49-F238E27FC236}">
              <a16:creationId xmlns:a16="http://schemas.microsoft.com/office/drawing/2014/main" id="{00000000-0008-0000-0100-0000EC010000}"/>
            </a:ext>
          </a:extLst>
        </xdr:cNvPr>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60469</xdr:rowOff>
    </xdr:from>
    <xdr:ext cx="405111" cy="259045"/>
    <xdr:sp macro="" textlink="">
      <xdr:nvSpPr>
        <xdr:cNvPr id="493" name="n_1mainValue【学校施設】&#10;有形固定資産減価償却率">
          <a:extLst>
            <a:ext uri="{FF2B5EF4-FFF2-40B4-BE49-F238E27FC236}">
              <a16:creationId xmlns:a16="http://schemas.microsoft.com/office/drawing/2014/main" id="{00000000-0008-0000-0100-0000ED010000}"/>
            </a:ext>
          </a:extLst>
        </xdr:cNvPr>
        <xdr:cNvSpPr txBox="1"/>
      </xdr:nvSpPr>
      <xdr:spPr>
        <a:xfrm>
          <a:off x="15266044" y="966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60469</xdr:rowOff>
    </xdr:from>
    <xdr:ext cx="405111" cy="259045"/>
    <xdr:sp macro="" textlink="">
      <xdr:nvSpPr>
        <xdr:cNvPr id="494" name="n_2mainValue【学校施設】&#10;有形固定資産減価償却率">
          <a:extLst>
            <a:ext uri="{FF2B5EF4-FFF2-40B4-BE49-F238E27FC236}">
              <a16:creationId xmlns:a16="http://schemas.microsoft.com/office/drawing/2014/main" id="{00000000-0008-0000-0100-0000EE010000}"/>
            </a:ext>
          </a:extLst>
        </xdr:cNvPr>
        <xdr:cNvSpPr txBox="1"/>
      </xdr:nvSpPr>
      <xdr:spPr>
        <a:xfrm>
          <a:off x="14389744" y="966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a:extLst>
            <a:ext uri="{FF2B5EF4-FFF2-40B4-BE49-F238E27FC236}">
              <a16:creationId xmlns:a16="http://schemas.microsoft.com/office/drawing/2014/main" id="{00000000-0008-0000-0100-00000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19" name="【学校施設】&#10;一人当たり面積最小値テキスト">
          <a:extLst>
            <a:ext uri="{FF2B5EF4-FFF2-40B4-BE49-F238E27FC236}">
              <a16:creationId xmlns:a16="http://schemas.microsoft.com/office/drawing/2014/main" id="{00000000-0008-0000-0100-000007020000}"/>
            </a:ext>
          </a:extLst>
        </xdr:cNvPr>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21" name="【学校施設】&#10;一人当たり面積最大値テキスト">
          <a:extLst>
            <a:ext uri="{FF2B5EF4-FFF2-40B4-BE49-F238E27FC236}">
              <a16:creationId xmlns:a16="http://schemas.microsoft.com/office/drawing/2014/main" id="{00000000-0008-0000-0100-000009020000}"/>
            </a:ext>
          </a:extLst>
        </xdr:cNvPr>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523" name="【学校施設】&#10;一人当たり面積平均値テキスト">
          <a:extLst>
            <a:ext uri="{FF2B5EF4-FFF2-40B4-BE49-F238E27FC236}">
              <a16:creationId xmlns:a16="http://schemas.microsoft.com/office/drawing/2014/main" id="{00000000-0008-0000-0100-00000B020000}"/>
            </a:ext>
          </a:extLst>
        </xdr:cNvPr>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162941</xdr:rowOff>
    </xdr:from>
    <xdr:to>
      <xdr:col>116</xdr:col>
      <xdr:colOff>114300</xdr:colOff>
      <xdr:row>58</xdr:row>
      <xdr:rowOff>93091</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22110700" y="99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14368</xdr:rowOff>
    </xdr:from>
    <xdr:ext cx="469744" cy="259045"/>
    <xdr:sp macro="" textlink="">
      <xdr:nvSpPr>
        <xdr:cNvPr id="534" name="【学校施設】&#10;一人当たり面積該当値テキスト">
          <a:extLst>
            <a:ext uri="{FF2B5EF4-FFF2-40B4-BE49-F238E27FC236}">
              <a16:creationId xmlns:a16="http://schemas.microsoft.com/office/drawing/2014/main" id="{00000000-0008-0000-0100-000016020000}"/>
            </a:ext>
          </a:extLst>
        </xdr:cNvPr>
        <xdr:cNvSpPr txBox="1"/>
      </xdr:nvSpPr>
      <xdr:spPr>
        <a:xfrm>
          <a:off x="22199600" y="978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9017</xdr:rowOff>
    </xdr:from>
    <xdr:to>
      <xdr:col>112</xdr:col>
      <xdr:colOff>38100</xdr:colOff>
      <xdr:row>58</xdr:row>
      <xdr:rowOff>110617</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21272500" y="99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42291</xdr:rowOff>
    </xdr:from>
    <xdr:to>
      <xdr:col>116</xdr:col>
      <xdr:colOff>63500</xdr:colOff>
      <xdr:row>58</xdr:row>
      <xdr:rowOff>59817</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21323300" y="9986391"/>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149225</xdr:rowOff>
    </xdr:from>
    <xdr:to>
      <xdr:col>107</xdr:col>
      <xdr:colOff>101600</xdr:colOff>
      <xdr:row>58</xdr:row>
      <xdr:rowOff>79375</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20383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28575</xdr:rowOff>
    </xdr:from>
    <xdr:to>
      <xdr:col>111</xdr:col>
      <xdr:colOff>177800</xdr:colOff>
      <xdr:row>58</xdr:row>
      <xdr:rowOff>59817</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20434300" y="9972675"/>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539" name="n_1aveValue【学校施設】&#10;一人当たり面積">
          <a:extLst>
            <a:ext uri="{FF2B5EF4-FFF2-40B4-BE49-F238E27FC236}">
              <a16:creationId xmlns:a16="http://schemas.microsoft.com/office/drawing/2014/main" id="{00000000-0008-0000-0100-00001B020000}"/>
            </a:ext>
          </a:extLst>
        </xdr:cNvPr>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540" name="n_2aveValue【学校施設】&#10;一人当たり面積">
          <a:extLst>
            <a:ext uri="{FF2B5EF4-FFF2-40B4-BE49-F238E27FC236}">
              <a16:creationId xmlns:a16="http://schemas.microsoft.com/office/drawing/2014/main" id="{00000000-0008-0000-0100-00001C020000}"/>
            </a:ext>
          </a:extLst>
        </xdr:cNvPr>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541" name="n_3aveValue【学校施設】&#10;一人当たり面積">
          <a:extLst>
            <a:ext uri="{FF2B5EF4-FFF2-40B4-BE49-F238E27FC236}">
              <a16:creationId xmlns:a16="http://schemas.microsoft.com/office/drawing/2014/main" id="{00000000-0008-0000-0100-00001D020000}"/>
            </a:ext>
          </a:extLst>
        </xdr:cNvPr>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127144</xdr:rowOff>
    </xdr:from>
    <xdr:ext cx="469744" cy="259045"/>
    <xdr:sp macro="" textlink="">
      <xdr:nvSpPr>
        <xdr:cNvPr id="542" name="n_1mainValue【学校施設】&#10;一人当たり面積">
          <a:extLst>
            <a:ext uri="{FF2B5EF4-FFF2-40B4-BE49-F238E27FC236}">
              <a16:creationId xmlns:a16="http://schemas.microsoft.com/office/drawing/2014/main" id="{00000000-0008-0000-0100-00001E020000}"/>
            </a:ext>
          </a:extLst>
        </xdr:cNvPr>
        <xdr:cNvSpPr txBox="1"/>
      </xdr:nvSpPr>
      <xdr:spPr>
        <a:xfrm>
          <a:off x="21075727" y="972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95902</xdr:rowOff>
    </xdr:from>
    <xdr:ext cx="469744" cy="259045"/>
    <xdr:sp macro="" textlink="">
      <xdr:nvSpPr>
        <xdr:cNvPr id="543" name="n_2mainValue【学校施設】&#10;一人当たり面積">
          <a:extLst>
            <a:ext uri="{FF2B5EF4-FFF2-40B4-BE49-F238E27FC236}">
              <a16:creationId xmlns:a16="http://schemas.microsoft.com/office/drawing/2014/main" id="{00000000-0008-0000-0100-00001F020000}"/>
            </a:ext>
          </a:extLst>
        </xdr:cNvPr>
        <xdr:cNvSpPr txBox="1"/>
      </xdr:nvSpPr>
      <xdr:spPr>
        <a:xfrm>
          <a:off x="20199427" y="969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公民館】&#10;有形固定資産減価償却率グラフ枠">
          <a:extLst>
            <a:ext uri="{FF2B5EF4-FFF2-40B4-BE49-F238E27FC236}">
              <a16:creationId xmlns:a16="http://schemas.microsoft.com/office/drawing/2014/main" id="{00000000-0008-0000-0100-00004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585" name="【公民館】&#10;有形固定資産減価償却率最小値テキスト">
          <a:extLst>
            <a:ext uri="{FF2B5EF4-FFF2-40B4-BE49-F238E27FC236}">
              <a16:creationId xmlns:a16="http://schemas.microsoft.com/office/drawing/2014/main" id="{00000000-0008-0000-0100-000049020000}"/>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587" name="【公民館】&#10;有形固定資産減価償却率最大値テキスト">
          <a:extLst>
            <a:ext uri="{FF2B5EF4-FFF2-40B4-BE49-F238E27FC236}">
              <a16:creationId xmlns:a16="http://schemas.microsoft.com/office/drawing/2014/main" id="{00000000-0008-0000-0100-00004B020000}"/>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589" name="【公民館】&#10;有形固定資産減価償却率平均値テキスト">
          <a:extLst>
            <a:ext uri="{FF2B5EF4-FFF2-40B4-BE49-F238E27FC236}">
              <a16:creationId xmlns:a16="http://schemas.microsoft.com/office/drawing/2014/main" id="{00000000-0008-0000-0100-00004D020000}"/>
            </a:ext>
          </a:extLst>
        </xdr:cNvPr>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143511</xdr:rowOff>
    </xdr:from>
    <xdr:to>
      <xdr:col>85</xdr:col>
      <xdr:colOff>177800</xdr:colOff>
      <xdr:row>106</xdr:row>
      <xdr:rowOff>73661</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6268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121938</xdr:rowOff>
    </xdr:from>
    <xdr:ext cx="405111" cy="259045"/>
    <xdr:sp macro="" textlink="">
      <xdr:nvSpPr>
        <xdr:cNvPr id="600" name="【公民館】&#10;有形固定資産減価償却率該当値テキスト">
          <a:extLst>
            <a:ext uri="{FF2B5EF4-FFF2-40B4-BE49-F238E27FC236}">
              <a16:creationId xmlns:a16="http://schemas.microsoft.com/office/drawing/2014/main" id="{00000000-0008-0000-0100-000058020000}"/>
            </a:ext>
          </a:extLst>
        </xdr:cNvPr>
        <xdr:cNvSpPr txBox="1"/>
      </xdr:nvSpPr>
      <xdr:spPr>
        <a:xfrm>
          <a:off x="16357600"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53975</xdr:rowOff>
    </xdr:from>
    <xdr:to>
      <xdr:col>81</xdr:col>
      <xdr:colOff>101600</xdr:colOff>
      <xdr:row>106</xdr:row>
      <xdr:rowOff>155575</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15430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22861</xdr:rowOff>
    </xdr:from>
    <xdr:to>
      <xdr:col>85</xdr:col>
      <xdr:colOff>127000</xdr:colOff>
      <xdr:row>106</xdr:row>
      <xdr:rowOff>104775</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flipV="1">
          <a:off x="15481300" y="18196561"/>
          <a:ext cx="8382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168275</xdr:rowOff>
    </xdr:from>
    <xdr:to>
      <xdr:col>76</xdr:col>
      <xdr:colOff>165100</xdr:colOff>
      <xdr:row>102</xdr:row>
      <xdr:rowOff>98425</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14541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47625</xdr:rowOff>
    </xdr:from>
    <xdr:to>
      <xdr:col>81</xdr:col>
      <xdr:colOff>50800</xdr:colOff>
      <xdr:row>106</xdr:row>
      <xdr:rowOff>104775</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4592300" y="17535525"/>
          <a:ext cx="88900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605" name="n_1aveValue【公民館】&#10;有形固定資産減価償却率">
          <a:extLst>
            <a:ext uri="{FF2B5EF4-FFF2-40B4-BE49-F238E27FC236}">
              <a16:creationId xmlns:a16="http://schemas.microsoft.com/office/drawing/2014/main" id="{00000000-0008-0000-0100-00005D020000}"/>
            </a:ext>
          </a:extLst>
        </xdr:cNvPr>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606" name="n_2aveValue【公民館】&#10;有形固定資産減価償却率">
          <a:extLst>
            <a:ext uri="{FF2B5EF4-FFF2-40B4-BE49-F238E27FC236}">
              <a16:creationId xmlns:a16="http://schemas.microsoft.com/office/drawing/2014/main" id="{00000000-0008-0000-0100-00005E020000}"/>
            </a:ext>
          </a:extLst>
        </xdr:cNvPr>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607" name="n_3aveValue【公民館】&#10;有形固定資産減価償却率">
          <a:extLst>
            <a:ext uri="{FF2B5EF4-FFF2-40B4-BE49-F238E27FC236}">
              <a16:creationId xmlns:a16="http://schemas.microsoft.com/office/drawing/2014/main" id="{00000000-0008-0000-0100-00005F020000}"/>
            </a:ext>
          </a:extLst>
        </xdr:cNvPr>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146702</xdr:rowOff>
    </xdr:from>
    <xdr:ext cx="405111" cy="259045"/>
    <xdr:sp macro="" textlink="">
      <xdr:nvSpPr>
        <xdr:cNvPr id="608" name="n_1mainValue【公民館】&#10;有形固定資産減価償却率">
          <a:extLst>
            <a:ext uri="{FF2B5EF4-FFF2-40B4-BE49-F238E27FC236}">
              <a16:creationId xmlns:a16="http://schemas.microsoft.com/office/drawing/2014/main" id="{00000000-0008-0000-0100-000060020000}"/>
            </a:ext>
          </a:extLst>
        </xdr:cNvPr>
        <xdr:cNvSpPr txBox="1"/>
      </xdr:nvSpPr>
      <xdr:spPr>
        <a:xfrm>
          <a:off x="15266044" y="183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114952</xdr:rowOff>
    </xdr:from>
    <xdr:ext cx="405111" cy="259045"/>
    <xdr:sp macro="" textlink="">
      <xdr:nvSpPr>
        <xdr:cNvPr id="609" name="n_2mainValue【公民館】&#10;有形固定資産減価償却率">
          <a:extLst>
            <a:ext uri="{FF2B5EF4-FFF2-40B4-BE49-F238E27FC236}">
              <a16:creationId xmlns:a16="http://schemas.microsoft.com/office/drawing/2014/main" id="{00000000-0008-0000-0100-000061020000}"/>
            </a:ext>
          </a:extLst>
        </xdr:cNvPr>
        <xdr:cNvSpPr txBox="1"/>
      </xdr:nvSpPr>
      <xdr:spPr>
        <a:xfrm>
          <a:off x="143897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公民館】&#10;一人当たり面積グラフ枠">
          <a:extLst>
            <a:ext uri="{FF2B5EF4-FFF2-40B4-BE49-F238E27FC236}">
              <a16:creationId xmlns:a16="http://schemas.microsoft.com/office/drawing/2014/main" id="{00000000-0008-0000-0100-00007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32" name="【公民館】&#10;一人当たり面積最小値テキスト">
          <a:extLst>
            <a:ext uri="{FF2B5EF4-FFF2-40B4-BE49-F238E27FC236}">
              <a16:creationId xmlns:a16="http://schemas.microsoft.com/office/drawing/2014/main" id="{00000000-0008-0000-0100-000078020000}"/>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634" name="【公民館】&#10;一人当たり面積最大値テキスト">
          <a:extLst>
            <a:ext uri="{FF2B5EF4-FFF2-40B4-BE49-F238E27FC236}">
              <a16:creationId xmlns:a16="http://schemas.microsoft.com/office/drawing/2014/main" id="{00000000-0008-0000-0100-00007A020000}"/>
            </a:ext>
          </a:extLst>
        </xdr:cNvPr>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636" name="【公民館】&#10;一人当たり面積平均値テキスト">
          <a:extLst>
            <a:ext uri="{FF2B5EF4-FFF2-40B4-BE49-F238E27FC236}">
              <a16:creationId xmlns:a16="http://schemas.microsoft.com/office/drawing/2014/main" id="{00000000-0008-0000-0100-00007C020000}"/>
            </a:ext>
          </a:extLst>
        </xdr:cNvPr>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43687</xdr:rowOff>
    </xdr:from>
    <xdr:to>
      <xdr:col>116</xdr:col>
      <xdr:colOff>114300</xdr:colOff>
      <xdr:row>105</xdr:row>
      <xdr:rowOff>145287</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221107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66564</xdr:rowOff>
    </xdr:from>
    <xdr:ext cx="469744" cy="259045"/>
    <xdr:sp macro="" textlink="">
      <xdr:nvSpPr>
        <xdr:cNvPr id="647" name="【公民館】&#10;一人当たり面積該当値テキスト">
          <a:extLst>
            <a:ext uri="{FF2B5EF4-FFF2-40B4-BE49-F238E27FC236}">
              <a16:creationId xmlns:a16="http://schemas.microsoft.com/office/drawing/2014/main" id="{00000000-0008-0000-0100-000087020000}"/>
            </a:ext>
          </a:extLst>
        </xdr:cNvPr>
        <xdr:cNvSpPr txBox="1"/>
      </xdr:nvSpPr>
      <xdr:spPr>
        <a:xfrm>
          <a:off x="22199600" y="178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55118</xdr:rowOff>
    </xdr:from>
    <xdr:to>
      <xdr:col>112</xdr:col>
      <xdr:colOff>38100</xdr:colOff>
      <xdr:row>105</xdr:row>
      <xdr:rowOff>156718</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21272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94487</xdr:rowOff>
    </xdr:from>
    <xdr:to>
      <xdr:col>116</xdr:col>
      <xdr:colOff>63500</xdr:colOff>
      <xdr:row>105</xdr:row>
      <xdr:rowOff>105918</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21323300" y="1809673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29972</xdr:rowOff>
    </xdr:from>
    <xdr:to>
      <xdr:col>107</xdr:col>
      <xdr:colOff>101600</xdr:colOff>
      <xdr:row>105</xdr:row>
      <xdr:rowOff>131572</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20383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80772</xdr:rowOff>
    </xdr:from>
    <xdr:to>
      <xdr:col>111</xdr:col>
      <xdr:colOff>177800</xdr:colOff>
      <xdr:row>105</xdr:row>
      <xdr:rowOff>105918</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20434300" y="1808302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652" name="n_1aveValue【公民館】&#10;一人当たり面積">
          <a:extLst>
            <a:ext uri="{FF2B5EF4-FFF2-40B4-BE49-F238E27FC236}">
              <a16:creationId xmlns:a16="http://schemas.microsoft.com/office/drawing/2014/main" id="{00000000-0008-0000-0100-00008C020000}"/>
            </a:ext>
          </a:extLst>
        </xdr:cNvPr>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653" name="n_2aveValue【公民館】&#10;一人当たり面積">
          <a:extLst>
            <a:ext uri="{FF2B5EF4-FFF2-40B4-BE49-F238E27FC236}">
              <a16:creationId xmlns:a16="http://schemas.microsoft.com/office/drawing/2014/main" id="{00000000-0008-0000-0100-00008D020000}"/>
            </a:ext>
          </a:extLst>
        </xdr:cNvPr>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654" name="n_3aveValue【公民館】&#10;一人当たり面積">
          <a:extLst>
            <a:ext uri="{FF2B5EF4-FFF2-40B4-BE49-F238E27FC236}">
              <a16:creationId xmlns:a16="http://schemas.microsoft.com/office/drawing/2014/main" id="{00000000-0008-0000-0100-00008E020000}"/>
            </a:ext>
          </a:extLst>
        </xdr:cNvPr>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1795</xdr:rowOff>
    </xdr:from>
    <xdr:ext cx="469744" cy="259045"/>
    <xdr:sp macro="" textlink="">
      <xdr:nvSpPr>
        <xdr:cNvPr id="655" name="n_1mainValue【公民館】&#10;一人当たり面積">
          <a:extLst>
            <a:ext uri="{FF2B5EF4-FFF2-40B4-BE49-F238E27FC236}">
              <a16:creationId xmlns:a16="http://schemas.microsoft.com/office/drawing/2014/main" id="{00000000-0008-0000-0100-00008F020000}"/>
            </a:ext>
          </a:extLst>
        </xdr:cNvPr>
        <xdr:cNvSpPr txBox="1"/>
      </xdr:nvSpPr>
      <xdr:spPr>
        <a:xfrm>
          <a:off x="21075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148099</xdr:rowOff>
    </xdr:from>
    <xdr:ext cx="469744" cy="259045"/>
    <xdr:sp macro="" textlink="">
      <xdr:nvSpPr>
        <xdr:cNvPr id="656" name="n_2mainValue【公民館】&#10;一人当たり面積">
          <a:extLst>
            <a:ext uri="{FF2B5EF4-FFF2-40B4-BE49-F238E27FC236}">
              <a16:creationId xmlns:a16="http://schemas.microsoft.com/office/drawing/2014/main" id="{00000000-0008-0000-0100-000090020000}"/>
            </a:ext>
          </a:extLst>
        </xdr:cNvPr>
        <xdr:cNvSpPr txBox="1"/>
      </xdr:nvSpPr>
      <xdr:spPr>
        <a:xfrm>
          <a:off x="20199427" y="1780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類似団体と比較して有形固定資産減価償却率が高くなっている施設は、学校施設であり、特に低くなっている施設は、道路、橋りょう・トンネル、公民館である。　</a:t>
          </a:r>
        </a:p>
        <a:p>
          <a:r>
            <a:rPr kumimoji="1" lang="ja-JP" altLang="en-US" sz="1300">
              <a:latin typeface="ＭＳ Ｐゴシック" panose="020B0600070205080204" pitchFamily="50" charset="-128"/>
              <a:ea typeface="ＭＳ Ｐゴシック" panose="020B0600070205080204" pitchFamily="50" charset="-128"/>
            </a:rPr>
            <a:t>学校施設については小中学校の老朽化が進んでいるため、平成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年度に個別施設計画を策定し、その計画に基づき、長寿命化対策に取り組んでいる。</a:t>
          </a:r>
        </a:p>
        <a:p>
          <a:r>
            <a:rPr kumimoji="1" lang="ja-JP" altLang="en-US" sz="1300">
              <a:latin typeface="ＭＳ Ｐゴシック" panose="020B0600070205080204" pitchFamily="50" charset="-128"/>
              <a:ea typeface="ＭＳ Ｐゴシック" panose="020B0600070205080204" pitchFamily="50" charset="-128"/>
            </a:rPr>
            <a:t>道路及び、橋りょう・トンネルについては、過疎債、合併特例債を活用し、道路・トンネル・橋りょうの改修等を進めているため、値が低くなっている。</a:t>
          </a:r>
        </a:p>
        <a:p>
          <a:r>
            <a:rPr kumimoji="1" lang="ja-JP" altLang="en-US" sz="1300">
              <a:latin typeface="ＭＳ Ｐゴシック" panose="020B0600070205080204" pitchFamily="50" charset="-128"/>
              <a:ea typeface="ＭＳ Ｐゴシック" panose="020B0600070205080204" pitchFamily="50" charset="-128"/>
            </a:rPr>
            <a:t>公民館については、平成２９年度に文化ホール・中央公民館の複合施設を建設したため、</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２８から</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２９にかけて値が下がり、引き続き</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３０も低くなっている。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53,116
52,795
590.39
37,485,496
35,503,558
1,741,901
19,835,768
46,063,809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125021</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29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74385</xdr:rowOff>
    </xdr:from>
    <xdr:to>
      <xdr:col>24</xdr:col>
      <xdr:colOff>114300</xdr:colOff>
      <xdr:row>39</xdr:row>
      <xdr:rowOff>4535</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52812</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125185</xdr:rowOff>
    </xdr:from>
    <xdr:to>
      <xdr:col>24</xdr:col>
      <xdr:colOff>63500</xdr:colOff>
      <xdr:row>38</xdr:row>
      <xdr:rowOff>157843</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64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19050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94541</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200-00004E000000}"/>
            </a:ext>
          </a:extLst>
        </xdr:cNvPr>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200-00004F000000}"/>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200-000050000000}"/>
            </a:ext>
          </a:extLst>
        </xdr:cNvPr>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200-000051000000}"/>
            </a:ext>
          </a:extLst>
        </xdr:cNvPr>
        <xdr:cNvSpPr txBox="1"/>
      </xdr:nvSpPr>
      <xdr:spPr>
        <a:xfrm>
          <a:off x="3582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200-000052000000}"/>
            </a:ext>
          </a:extLst>
        </xdr:cNvPr>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2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200-00006B000000}"/>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200-00006D000000}"/>
            </a:ext>
          </a:extLst>
        </xdr:cNvPr>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200-00006F000000}"/>
            </a:ext>
          </a:extLst>
        </xdr:cNvPr>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82550</xdr:rowOff>
    </xdr:from>
    <xdr:to>
      <xdr:col>55</xdr:col>
      <xdr:colOff>50800</xdr:colOff>
      <xdr:row>33</xdr:row>
      <xdr:rowOff>12700</xdr:rowOff>
    </xdr:to>
    <xdr:sp macro="" textlink="">
      <xdr:nvSpPr>
        <xdr:cNvPr id="121" name="楕円 120">
          <a:extLst>
            <a:ext uri="{FF2B5EF4-FFF2-40B4-BE49-F238E27FC236}">
              <a16:creationId xmlns:a16="http://schemas.microsoft.com/office/drawing/2014/main" id="{00000000-0008-0000-0200-000079000000}"/>
            </a:ext>
          </a:extLst>
        </xdr:cNvPr>
        <xdr:cNvSpPr/>
      </xdr:nvSpPr>
      <xdr:spPr>
        <a:xfrm>
          <a:off x="10426700" y="55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35577</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0200-00007A000000}"/>
            </a:ext>
          </a:extLst>
        </xdr:cNvPr>
        <xdr:cNvSpPr txBox="1"/>
      </xdr:nvSpPr>
      <xdr:spPr>
        <a:xfrm>
          <a:off x="10515600"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120650</xdr:rowOff>
    </xdr:from>
    <xdr:to>
      <xdr:col>50</xdr:col>
      <xdr:colOff>165100</xdr:colOff>
      <xdr:row>33</xdr:row>
      <xdr:rowOff>50800</xdr:rowOff>
    </xdr:to>
    <xdr:sp macro="" textlink="">
      <xdr:nvSpPr>
        <xdr:cNvPr id="123" name="楕円 122">
          <a:extLst>
            <a:ext uri="{FF2B5EF4-FFF2-40B4-BE49-F238E27FC236}">
              <a16:creationId xmlns:a16="http://schemas.microsoft.com/office/drawing/2014/main" id="{00000000-0008-0000-0200-00007B000000}"/>
            </a:ext>
          </a:extLst>
        </xdr:cNvPr>
        <xdr:cNvSpPr/>
      </xdr:nvSpPr>
      <xdr:spPr>
        <a:xfrm>
          <a:off x="9588500" y="56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133350</xdr:rowOff>
    </xdr:from>
    <xdr:to>
      <xdr:col>55</xdr:col>
      <xdr:colOff>0</xdr:colOff>
      <xdr:row>33</xdr:row>
      <xdr:rowOff>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flipV="1">
          <a:off x="9639300" y="5619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158750</xdr:rowOff>
    </xdr:from>
    <xdr:to>
      <xdr:col>46</xdr:col>
      <xdr:colOff>38100</xdr:colOff>
      <xdr:row>33</xdr:row>
      <xdr:rowOff>88900</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8699500" y="56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0</xdr:rowOff>
    </xdr:from>
    <xdr:to>
      <xdr:col>50</xdr:col>
      <xdr:colOff>114300</xdr:colOff>
      <xdr:row>33</xdr:row>
      <xdr:rowOff>38100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flipV="1">
          <a:off x="8750300" y="5657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27" name="n_1aveValue【図書館】&#10;一人当たり面積">
          <a:extLst>
            <a:ext uri="{FF2B5EF4-FFF2-40B4-BE49-F238E27FC236}">
              <a16:creationId xmlns:a16="http://schemas.microsoft.com/office/drawing/2014/main" id="{00000000-0008-0000-0200-00007F000000}"/>
            </a:ext>
          </a:extLst>
        </xdr:cNvPr>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8" name="n_2aveValue【図書館】&#10;一人当たり面積">
          <a:extLst>
            <a:ext uri="{FF2B5EF4-FFF2-40B4-BE49-F238E27FC236}">
              <a16:creationId xmlns:a16="http://schemas.microsoft.com/office/drawing/2014/main" id="{00000000-0008-0000-0200-000080000000}"/>
            </a:ext>
          </a:extLst>
        </xdr:cNvPr>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29" name="n_3aveValue【図書館】&#10;一人当たり面積">
          <a:extLst>
            <a:ext uri="{FF2B5EF4-FFF2-40B4-BE49-F238E27FC236}">
              <a16:creationId xmlns:a16="http://schemas.microsoft.com/office/drawing/2014/main" id="{00000000-0008-0000-0200-000081000000}"/>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67327</xdr:rowOff>
    </xdr:from>
    <xdr:ext cx="469744" cy="259045"/>
    <xdr:sp macro="" textlink="">
      <xdr:nvSpPr>
        <xdr:cNvPr id="130" name="n_1mainValue【図書館】&#10;一人当たり面積">
          <a:extLst>
            <a:ext uri="{FF2B5EF4-FFF2-40B4-BE49-F238E27FC236}">
              <a16:creationId xmlns:a16="http://schemas.microsoft.com/office/drawing/2014/main" id="{00000000-0008-0000-0200-000082000000}"/>
            </a:ext>
          </a:extLst>
        </xdr:cNvPr>
        <xdr:cNvSpPr txBox="1"/>
      </xdr:nvSpPr>
      <xdr:spPr>
        <a:xfrm>
          <a:off x="9391727" y="53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105427</xdr:rowOff>
    </xdr:from>
    <xdr:ext cx="469744" cy="259045"/>
    <xdr:sp macro="" textlink="">
      <xdr:nvSpPr>
        <xdr:cNvPr id="131" name="n_2mainValue【図書館】&#10;一人当たり面積">
          <a:extLst>
            <a:ext uri="{FF2B5EF4-FFF2-40B4-BE49-F238E27FC236}">
              <a16:creationId xmlns:a16="http://schemas.microsoft.com/office/drawing/2014/main" id="{00000000-0008-0000-0200-000083000000}"/>
            </a:ext>
          </a:extLst>
        </xdr:cNvPr>
        <xdr:cNvSpPr txBox="1"/>
      </xdr:nvSpPr>
      <xdr:spPr>
        <a:xfrm>
          <a:off x="8515427" y="54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00000000-0008-0000-02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0000000-0008-0000-0200-00009D000000}"/>
            </a:ext>
          </a:extLst>
        </xdr:cNvPr>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00000000-0008-0000-0200-00009F000000}"/>
            </a:ext>
          </a:extLst>
        </xdr:cNvPr>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0000000-0008-0000-0200-0000A1000000}"/>
            </a:ext>
          </a:extLst>
        </xdr:cNvPr>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65405</xdr:rowOff>
    </xdr:from>
    <xdr:to>
      <xdr:col>24</xdr:col>
      <xdr:colOff>114300</xdr:colOff>
      <xdr:row>56</xdr:row>
      <xdr:rowOff>167005</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45847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151782</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00000000-0008-0000-0200-0000AC000000}"/>
            </a:ext>
          </a:extLst>
        </xdr:cNvPr>
        <xdr:cNvSpPr txBox="1"/>
      </xdr:nvSpPr>
      <xdr:spPr>
        <a:xfrm>
          <a:off x="4673600" y="958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67310</xdr:rowOff>
    </xdr:from>
    <xdr:to>
      <xdr:col>20</xdr:col>
      <xdr:colOff>38100</xdr:colOff>
      <xdr:row>56</xdr:row>
      <xdr:rowOff>168910</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3746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116205</xdr:rowOff>
    </xdr:from>
    <xdr:to>
      <xdr:col>24</xdr:col>
      <xdr:colOff>63500</xdr:colOff>
      <xdr:row>56</xdr:row>
      <xdr:rowOff>118110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3797300" y="97174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101600</xdr:rowOff>
    </xdr:from>
    <xdr:to>
      <xdr:col>15</xdr:col>
      <xdr:colOff>101600</xdr:colOff>
      <xdr:row>57</xdr:row>
      <xdr:rowOff>31750</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2857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118110</xdr:rowOff>
    </xdr:from>
    <xdr:to>
      <xdr:col>19</xdr:col>
      <xdr:colOff>177800</xdr:colOff>
      <xdr:row>56</xdr:row>
      <xdr:rowOff>152400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2908300" y="97193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77" name="n_1aveValue【体育館・プール】&#10;有形固定資産減価償却率">
          <a:extLst>
            <a:ext uri="{FF2B5EF4-FFF2-40B4-BE49-F238E27FC236}">
              <a16:creationId xmlns:a16="http://schemas.microsoft.com/office/drawing/2014/main" id="{00000000-0008-0000-0200-0000B1000000}"/>
            </a:ext>
          </a:extLst>
        </xdr:cNvPr>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78" name="n_2aveValue【体育館・プール】&#10;有形固定資産減価償却率">
          <a:extLst>
            <a:ext uri="{FF2B5EF4-FFF2-40B4-BE49-F238E27FC236}">
              <a16:creationId xmlns:a16="http://schemas.microsoft.com/office/drawing/2014/main" id="{00000000-0008-0000-0200-0000B2000000}"/>
            </a:ext>
          </a:extLst>
        </xdr:cNvPr>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79" name="n_3ave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13987</xdr:rowOff>
    </xdr:from>
    <xdr:ext cx="405111" cy="259045"/>
    <xdr:sp macro="" textlink="">
      <xdr:nvSpPr>
        <xdr:cNvPr id="180" name="n_1mainValue【体育館・プール】&#10;有形固定資産減価償却率">
          <a:extLst>
            <a:ext uri="{FF2B5EF4-FFF2-40B4-BE49-F238E27FC236}">
              <a16:creationId xmlns:a16="http://schemas.microsoft.com/office/drawing/2014/main" id="{00000000-0008-0000-0200-0000B4000000}"/>
            </a:ext>
          </a:extLst>
        </xdr:cNvPr>
        <xdr:cNvSpPr txBox="1"/>
      </xdr:nvSpPr>
      <xdr:spPr>
        <a:xfrm>
          <a:off x="35820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48277</xdr:rowOff>
    </xdr:from>
    <xdr:ext cx="405111" cy="259045"/>
    <xdr:sp macro="" textlink="">
      <xdr:nvSpPr>
        <xdr:cNvPr id="181" name="n_2main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2705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a:extLst>
            <a:ext uri="{FF2B5EF4-FFF2-40B4-BE49-F238E27FC236}">
              <a16:creationId xmlns:a16="http://schemas.microsoft.com/office/drawing/2014/main" id="{00000000-0008-0000-02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a:extLst>
            <a:ext uri="{FF2B5EF4-FFF2-40B4-BE49-F238E27FC236}">
              <a16:creationId xmlns:a16="http://schemas.microsoft.com/office/drawing/2014/main" id="{00000000-0008-0000-0200-0000CC000000}"/>
            </a:ext>
          </a:extLst>
        </xdr:cNvPr>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a:extLst>
            <a:ext uri="{FF2B5EF4-FFF2-40B4-BE49-F238E27FC236}">
              <a16:creationId xmlns:a16="http://schemas.microsoft.com/office/drawing/2014/main" id="{00000000-0008-0000-0200-0000CE000000}"/>
            </a:ext>
          </a:extLst>
        </xdr:cNvPr>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08" name="【体育館・プール】&#10;一人当たり面積平均値テキスト">
          <a:extLst>
            <a:ext uri="{FF2B5EF4-FFF2-40B4-BE49-F238E27FC236}">
              <a16:creationId xmlns:a16="http://schemas.microsoft.com/office/drawing/2014/main" id="{00000000-0008-0000-0200-0000D0000000}"/>
            </a:ext>
          </a:extLst>
        </xdr:cNvPr>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a:extLst>
            <a:ext uri="{FF2B5EF4-FFF2-40B4-BE49-F238E27FC236}">
              <a16:creationId xmlns:a16="http://schemas.microsoft.com/office/drawing/2014/main" id="{00000000-0008-0000-0200-0000D1000000}"/>
            </a:ext>
          </a:extLst>
        </xdr:cNvPr>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a:extLst>
            <a:ext uri="{FF2B5EF4-FFF2-40B4-BE49-F238E27FC236}">
              <a16:creationId xmlns:a16="http://schemas.microsoft.com/office/drawing/2014/main" id="{00000000-0008-0000-0200-0000D2000000}"/>
            </a:ext>
          </a:extLst>
        </xdr:cNvPr>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1" name="フローチャート: 判断 210">
          <a:extLst>
            <a:ext uri="{FF2B5EF4-FFF2-40B4-BE49-F238E27FC236}">
              <a16:creationId xmlns:a16="http://schemas.microsoft.com/office/drawing/2014/main" id="{00000000-0008-0000-0200-0000D3000000}"/>
            </a:ext>
          </a:extLst>
        </xdr:cNvPr>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97790</xdr:rowOff>
    </xdr:from>
    <xdr:to>
      <xdr:col>55</xdr:col>
      <xdr:colOff>50800</xdr:colOff>
      <xdr:row>58</xdr:row>
      <xdr:rowOff>27940</xdr:rowOff>
    </xdr:to>
    <xdr:sp macro="" textlink="">
      <xdr:nvSpPr>
        <xdr:cNvPr id="218" name="楕円 217">
          <a:extLst>
            <a:ext uri="{FF2B5EF4-FFF2-40B4-BE49-F238E27FC236}">
              <a16:creationId xmlns:a16="http://schemas.microsoft.com/office/drawing/2014/main" id="{00000000-0008-0000-0200-0000DA000000}"/>
            </a:ext>
          </a:extLst>
        </xdr:cNvPr>
        <xdr:cNvSpPr/>
      </xdr:nvSpPr>
      <xdr:spPr>
        <a:xfrm>
          <a:off x="10426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120667</xdr:rowOff>
    </xdr:from>
    <xdr:ext cx="469744" cy="259045"/>
    <xdr:sp macro="" textlink="">
      <xdr:nvSpPr>
        <xdr:cNvPr id="219" name="【体育館・プール】&#10;一人当たり面積該当値テキスト">
          <a:extLst>
            <a:ext uri="{FF2B5EF4-FFF2-40B4-BE49-F238E27FC236}">
              <a16:creationId xmlns:a16="http://schemas.microsoft.com/office/drawing/2014/main" id="{00000000-0008-0000-0200-0000DB000000}"/>
            </a:ext>
          </a:extLst>
        </xdr:cNvPr>
        <xdr:cNvSpPr txBox="1"/>
      </xdr:nvSpPr>
      <xdr:spPr>
        <a:xfrm>
          <a:off x="10515600" y="972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118364</xdr:rowOff>
    </xdr:from>
    <xdr:to>
      <xdr:col>50</xdr:col>
      <xdr:colOff>165100</xdr:colOff>
      <xdr:row>58</xdr:row>
      <xdr:rowOff>48514</xdr:rowOff>
    </xdr:to>
    <xdr:sp macro="" textlink="">
      <xdr:nvSpPr>
        <xdr:cNvPr id="220" name="楕円 219">
          <a:extLst>
            <a:ext uri="{FF2B5EF4-FFF2-40B4-BE49-F238E27FC236}">
              <a16:creationId xmlns:a16="http://schemas.microsoft.com/office/drawing/2014/main" id="{00000000-0008-0000-0200-0000DC000000}"/>
            </a:ext>
          </a:extLst>
        </xdr:cNvPr>
        <xdr:cNvSpPr/>
      </xdr:nvSpPr>
      <xdr:spPr>
        <a:xfrm>
          <a:off x="9588500" y="98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148590</xdr:rowOff>
    </xdr:from>
    <xdr:to>
      <xdr:col>55</xdr:col>
      <xdr:colOff>0</xdr:colOff>
      <xdr:row>57</xdr:row>
      <xdr:rowOff>169164</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flipV="1">
          <a:off x="9639300" y="992124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36068</xdr:rowOff>
    </xdr:from>
    <xdr:to>
      <xdr:col>46</xdr:col>
      <xdr:colOff>38100</xdr:colOff>
      <xdr:row>57</xdr:row>
      <xdr:rowOff>137668</xdr:rowOff>
    </xdr:to>
    <xdr:sp macro="" textlink="">
      <xdr:nvSpPr>
        <xdr:cNvPr id="222" name="楕円 221">
          <a:extLst>
            <a:ext uri="{FF2B5EF4-FFF2-40B4-BE49-F238E27FC236}">
              <a16:creationId xmlns:a16="http://schemas.microsoft.com/office/drawing/2014/main" id="{00000000-0008-0000-0200-0000DE000000}"/>
            </a:ext>
          </a:extLst>
        </xdr:cNvPr>
        <xdr:cNvSpPr/>
      </xdr:nvSpPr>
      <xdr:spPr>
        <a:xfrm>
          <a:off x="86995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86868</xdr:rowOff>
    </xdr:from>
    <xdr:to>
      <xdr:col>50</xdr:col>
      <xdr:colOff>114300</xdr:colOff>
      <xdr:row>57</xdr:row>
      <xdr:rowOff>169164</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8750300" y="985951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24" name="n_1aveValue【体育館・プール】&#10;一人当たり面積">
          <a:extLst>
            <a:ext uri="{FF2B5EF4-FFF2-40B4-BE49-F238E27FC236}">
              <a16:creationId xmlns:a16="http://schemas.microsoft.com/office/drawing/2014/main" id="{00000000-0008-0000-0200-0000E0000000}"/>
            </a:ext>
          </a:extLst>
        </xdr:cNvPr>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25" name="n_2aveValue【体育館・プール】&#10;一人当たり面積">
          <a:extLst>
            <a:ext uri="{FF2B5EF4-FFF2-40B4-BE49-F238E27FC236}">
              <a16:creationId xmlns:a16="http://schemas.microsoft.com/office/drawing/2014/main" id="{00000000-0008-0000-0200-0000E1000000}"/>
            </a:ext>
          </a:extLst>
        </xdr:cNvPr>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26" name="n_3aveValue【体育館・プール】&#10;一人当たり面積">
          <a:extLst>
            <a:ext uri="{FF2B5EF4-FFF2-40B4-BE49-F238E27FC236}">
              <a16:creationId xmlns:a16="http://schemas.microsoft.com/office/drawing/2014/main" id="{00000000-0008-0000-0200-0000E2000000}"/>
            </a:ext>
          </a:extLst>
        </xdr:cNvPr>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65041</xdr:rowOff>
    </xdr:from>
    <xdr:ext cx="469744" cy="259045"/>
    <xdr:sp macro="" textlink="">
      <xdr:nvSpPr>
        <xdr:cNvPr id="227" name="n_1mainValue【体育館・プール】&#10;一人当たり面積">
          <a:extLst>
            <a:ext uri="{FF2B5EF4-FFF2-40B4-BE49-F238E27FC236}">
              <a16:creationId xmlns:a16="http://schemas.microsoft.com/office/drawing/2014/main" id="{00000000-0008-0000-0200-0000E3000000}"/>
            </a:ext>
          </a:extLst>
        </xdr:cNvPr>
        <xdr:cNvSpPr txBox="1"/>
      </xdr:nvSpPr>
      <xdr:spPr>
        <a:xfrm>
          <a:off x="9391727" y="96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154195</xdr:rowOff>
    </xdr:from>
    <xdr:ext cx="469744" cy="259045"/>
    <xdr:sp macro="" textlink="">
      <xdr:nvSpPr>
        <xdr:cNvPr id="228" name="n_2mainValue【体育館・プール】&#10;一人当たり面積">
          <a:extLst>
            <a:ext uri="{FF2B5EF4-FFF2-40B4-BE49-F238E27FC236}">
              <a16:creationId xmlns:a16="http://schemas.microsoft.com/office/drawing/2014/main" id="{00000000-0008-0000-0200-0000E4000000}"/>
            </a:ext>
          </a:extLst>
        </xdr:cNvPr>
        <xdr:cNvSpPr txBox="1"/>
      </xdr:nvSpPr>
      <xdr:spPr>
        <a:xfrm>
          <a:off x="8515427" y="958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a:extLst>
            <a:ext uri="{FF2B5EF4-FFF2-40B4-BE49-F238E27FC236}">
              <a16:creationId xmlns:a16="http://schemas.microsoft.com/office/drawing/2014/main" id="{00000000-0008-0000-02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a:extLst>
            <a:ext uri="{FF2B5EF4-FFF2-40B4-BE49-F238E27FC236}">
              <a16:creationId xmlns:a16="http://schemas.microsoft.com/office/drawing/2014/main" id="{00000000-0008-0000-0200-0000FE000000}"/>
            </a:ext>
          </a:extLst>
        </xdr:cNvPr>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a:extLst>
            <a:ext uri="{FF2B5EF4-FFF2-40B4-BE49-F238E27FC236}">
              <a16:creationId xmlns:a16="http://schemas.microsoft.com/office/drawing/2014/main" id="{00000000-0008-0000-0200-000000010000}"/>
            </a:ext>
          </a:extLst>
        </xdr:cNvPr>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58" name="【福祉施設】&#10;有形固定資産減価償却率平均値テキスト">
          <a:extLst>
            <a:ext uri="{FF2B5EF4-FFF2-40B4-BE49-F238E27FC236}">
              <a16:creationId xmlns:a16="http://schemas.microsoft.com/office/drawing/2014/main" id="{00000000-0008-0000-0200-000002010000}"/>
            </a:ext>
          </a:extLst>
        </xdr:cNvPr>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a:extLst>
            <a:ext uri="{FF2B5EF4-FFF2-40B4-BE49-F238E27FC236}">
              <a16:creationId xmlns:a16="http://schemas.microsoft.com/office/drawing/2014/main" id="{00000000-0008-0000-0200-000003010000}"/>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a:extLst>
            <a:ext uri="{FF2B5EF4-FFF2-40B4-BE49-F238E27FC236}">
              <a16:creationId xmlns:a16="http://schemas.microsoft.com/office/drawing/2014/main" id="{00000000-0008-0000-0200-000004010000}"/>
            </a:ext>
          </a:extLst>
        </xdr:cNvPr>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61" name="フローチャート: 判断 260">
          <a:extLst>
            <a:ext uri="{FF2B5EF4-FFF2-40B4-BE49-F238E27FC236}">
              <a16:creationId xmlns:a16="http://schemas.microsoft.com/office/drawing/2014/main" id="{00000000-0008-0000-0200-000005010000}"/>
            </a:ext>
          </a:extLst>
        </xdr:cNvPr>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62" name="フローチャート: 判断 261">
          <a:extLst>
            <a:ext uri="{FF2B5EF4-FFF2-40B4-BE49-F238E27FC236}">
              <a16:creationId xmlns:a16="http://schemas.microsoft.com/office/drawing/2014/main" id="{00000000-0008-0000-0200-000006010000}"/>
            </a:ext>
          </a:extLst>
        </xdr:cNvPr>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126364</xdr:rowOff>
    </xdr:from>
    <xdr:to>
      <xdr:col>24</xdr:col>
      <xdr:colOff>114300</xdr:colOff>
      <xdr:row>80</xdr:row>
      <xdr:rowOff>56514</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45847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149241</xdr:rowOff>
    </xdr:from>
    <xdr:ext cx="405111" cy="259045"/>
    <xdr:sp macro="" textlink="">
      <xdr:nvSpPr>
        <xdr:cNvPr id="269" name="【福祉施設】&#10;有形固定資産減価償却率該当値テキスト">
          <a:extLst>
            <a:ext uri="{FF2B5EF4-FFF2-40B4-BE49-F238E27FC236}">
              <a16:creationId xmlns:a16="http://schemas.microsoft.com/office/drawing/2014/main" id="{00000000-0008-0000-0200-00000D010000}"/>
            </a:ext>
          </a:extLst>
        </xdr:cNvPr>
        <xdr:cNvSpPr txBox="1"/>
      </xdr:nvSpPr>
      <xdr:spPr>
        <a:xfrm>
          <a:off x="4673600"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170180</xdr:rowOff>
    </xdr:from>
    <xdr:to>
      <xdr:col>20</xdr:col>
      <xdr:colOff>38100</xdr:colOff>
      <xdr:row>80</xdr:row>
      <xdr:rowOff>100330</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3746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5714</xdr:rowOff>
    </xdr:from>
    <xdr:to>
      <xdr:col>24</xdr:col>
      <xdr:colOff>63500</xdr:colOff>
      <xdr:row>80</xdr:row>
      <xdr:rowOff>49530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3797300" y="1372171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42545</xdr:rowOff>
    </xdr:from>
    <xdr:to>
      <xdr:col>15</xdr:col>
      <xdr:colOff>101600</xdr:colOff>
      <xdr:row>80</xdr:row>
      <xdr:rowOff>144145</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2857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49530</xdr:rowOff>
    </xdr:from>
    <xdr:to>
      <xdr:col>19</xdr:col>
      <xdr:colOff>177800</xdr:colOff>
      <xdr:row>80</xdr:row>
      <xdr:rowOff>93345</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2908300" y="137655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74" name="n_1aveValue【福祉施設】&#10;有形固定資産減価償却率">
          <a:extLst>
            <a:ext uri="{FF2B5EF4-FFF2-40B4-BE49-F238E27FC236}">
              <a16:creationId xmlns:a16="http://schemas.microsoft.com/office/drawing/2014/main" id="{00000000-0008-0000-0200-000012010000}"/>
            </a:ext>
          </a:extLst>
        </xdr:cNvPr>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75" name="n_2aveValue【福祉施設】&#10;有形固定資産減価償却率">
          <a:extLst>
            <a:ext uri="{FF2B5EF4-FFF2-40B4-BE49-F238E27FC236}">
              <a16:creationId xmlns:a16="http://schemas.microsoft.com/office/drawing/2014/main" id="{00000000-0008-0000-0200-000013010000}"/>
            </a:ext>
          </a:extLst>
        </xdr:cNvPr>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76" name="n_3aveValue【福祉施設】&#10;有形固定資産減価償却率">
          <a:extLst>
            <a:ext uri="{FF2B5EF4-FFF2-40B4-BE49-F238E27FC236}">
              <a16:creationId xmlns:a16="http://schemas.microsoft.com/office/drawing/2014/main" id="{00000000-0008-0000-0200-000014010000}"/>
            </a:ext>
          </a:extLst>
        </xdr:cNvPr>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116857</xdr:rowOff>
    </xdr:from>
    <xdr:ext cx="405111" cy="259045"/>
    <xdr:sp macro="" textlink="">
      <xdr:nvSpPr>
        <xdr:cNvPr id="277" name="n_1mainValue【福祉施設】&#10;有形固定資産減価償却率">
          <a:extLst>
            <a:ext uri="{FF2B5EF4-FFF2-40B4-BE49-F238E27FC236}">
              <a16:creationId xmlns:a16="http://schemas.microsoft.com/office/drawing/2014/main" id="{00000000-0008-0000-0200-000015010000}"/>
            </a:ext>
          </a:extLst>
        </xdr:cNvPr>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160672</xdr:rowOff>
    </xdr:from>
    <xdr:ext cx="405111" cy="259045"/>
    <xdr:sp macro="" textlink="">
      <xdr:nvSpPr>
        <xdr:cNvPr id="278" name="n_2mainValue【福祉施設】&#10;有形固定資産減価償却率">
          <a:extLst>
            <a:ext uri="{FF2B5EF4-FFF2-40B4-BE49-F238E27FC236}">
              <a16:creationId xmlns:a16="http://schemas.microsoft.com/office/drawing/2014/main" id="{00000000-0008-0000-0200-000016010000}"/>
            </a:ext>
          </a:extLst>
        </xdr:cNvPr>
        <xdr:cNvSpPr txBox="1"/>
      </xdr:nvSpPr>
      <xdr:spPr>
        <a:xfrm>
          <a:off x="2705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a:extLst>
            <a:ext uri="{FF2B5EF4-FFF2-40B4-BE49-F238E27FC236}">
              <a16:creationId xmlns:a16="http://schemas.microsoft.com/office/drawing/2014/main" id="{00000000-0008-0000-0200-00002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a:extLst>
            <a:ext uri="{FF2B5EF4-FFF2-40B4-BE49-F238E27FC236}">
              <a16:creationId xmlns:a16="http://schemas.microsoft.com/office/drawing/2014/main" id="{00000000-0008-0000-0200-000031010000}"/>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a:extLst>
            <a:ext uri="{FF2B5EF4-FFF2-40B4-BE49-F238E27FC236}">
              <a16:creationId xmlns:a16="http://schemas.microsoft.com/office/drawing/2014/main" id="{00000000-0008-0000-0200-000033010000}"/>
            </a:ext>
          </a:extLst>
        </xdr:cNvPr>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09" name="【福祉施設】&#10;一人当たり面積平均値テキスト">
          <a:extLst>
            <a:ext uri="{FF2B5EF4-FFF2-40B4-BE49-F238E27FC236}">
              <a16:creationId xmlns:a16="http://schemas.microsoft.com/office/drawing/2014/main" id="{00000000-0008-0000-0200-000035010000}"/>
            </a:ext>
          </a:extLst>
        </xdr:cNvPr>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19" name="楕円 318">
          <a:extLst>
            <a:ext uri="{FF2B5EF4-FFF2-40B4-BE49-F238E27FC236}">
              <a16:creationId xmlns:a16="http://schemas.microsoft.com/office/drawing/2014/main" id="{00000000-0008-0000-0200-00003F010000}"/>
            </a:ext>
          </a:extLst>
        </xdr:cNvPr>
        <xdr:cNvSpPr/>
      </xdr:nvSpPr>
      <xdr:spPr>
        <a:xfrm>
          <a:off x="104267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119215</xdr:rowOff>
    </xdr:from>
    <xdr:ext cx="469744" cy="259045"/>
    <xdr:sp macro="" textlink="">
      <xdr:nvSpPr>
        <xdr:cNvPr id="320" name="【福祉施設】&#10;一人当たり面積該当値テキスト">
          <a:extLst>
            <a:ext uri="{FF2B5EF4-FFF2-40B4-BE49-F238E27FC236}">
              <a16:creationId xmlns:a16="http://schemas.microsoft.com/office/drawing/2014/main" id="{00000000-0008-0000-0200-000040010000}"/>
            </a:ext>
          </a:extLst>
        </xdr:cNvPr>
        <xdr:cNvSpPr txBox="1"/>
      </xdr:nvSpPr>
      <xdr:spPr>
        <a:xfrm>
          <a:off x="10515600"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20138</xdr:rowOff>
    </xdr:from>
    <xdr:to>
      <xdr:col>55</xdr:col>
      <xdr:colOff>0</xdr:colOff>
      <xdr:row>85</xdr:row>
      <xdr:rowOff>26670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flipV="1">
          <a:off x="9639300" y="145933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150586</xdr:rowOff>
    </xdr:from>
    <xdr:to>
      <xdr:col>46</xdr:col>
      <xdr:colOff>38100</xdr:colOff>
      <xdr:row>85</xdr:row>
      <xdr:rowOff>80736</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8699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29936</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flipV="1">
          <a:off x="8750300" y="14599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25" name="n_1aveValue【福祉施設】&#10;一人当たり面積">
          <a:extLst>
            <a:ext uri="{FF2B5EF4-FFF2-40B4-BE49-F238E27FC236}">
              <a16:creationId xmlns:a16="http://schemas.microsoft.com/office/drawing/2014/main" id="{00000000-0008-0000-0200-000045010000}"/>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26" name="n_2aveValue【福祉施設】&#10;一人当たり面積">
          <a:extLst>
            <a:ext uri="{FF2B5EF4-FFF2-40B4-BE49-F238E27FC236}">
              <a16:creationId xmlns:a16="http://schemas.microsoft.com/office/drawing/2014/main" id="{00000000-0008-0000-0200-000046010000}"/>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27" name="n_3aveValue【福祉施設】&#10;一人当たり面積">
          <a:extLst>
            <a:ext uri="{FF2B5EF4-FFF2-40B4-BE49-F238E27FC236}">
              <a16:creationId xmlns:a16="http://schemas.microsoft.com/office/drawing/2014/main" id="{00000000-0008-0000-0200-000047010000}"/>
            </a:ext>
          </a:extLst>
        </xdr:cNvPr>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28" name="n_1mainValue【福祉施設】&#10;一人当たり面積">
          <a:extLst>
            <a:ext uri="{FF2B5EF4-FFF2-40B4-BE49-F238E27FC236}">
              <a16:creationId xmlns:a16="http://schemas.microsoft.com/office/drawing/2014/main" id="{00000000-0008-0000-0200-000048010000}"/>
            </a:ext>
          </a:extLst>
        </xdr:cNvPr>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71863</xdr:rowOff>
    </xdr:from>
    <xdr:ext cx="469744" cy="259045"/>
    <xdr:sp macro="" textlink="">
      <xdr:nvSpPr>
        <xdr:cNvPr id="329" name="n_2mainValue【福祉施設】&#10;一人当たり面積">
          <a:extLst>
            <a:ext uri="{FF2B5EF4-FFF2-40B4-BE49-F238E27FC236}">
              <a16:creationId xmlns:a16="http://schemas.microsoft.com/office/drawing/2014/main" id="{00000000-0008-0000-0200-000049010000}"/>
            </a:ext>
          </a:extLst>
        </xdr:cNvPr>
        <xdr:cNvSpPr txBox="1"/>
      </xdr:nvSpPr>
      <xdr:spPr>
        <a:xfrm>
          <a:off x="85154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a:extLst>
            <a:ext uri="{FF2B5EF4-FFF2-40B4-BE49-F238E27FC236}">
              <a16:creationId xmlns:a16="http://schemas.microsoft.com/office/drawing/2014/main" id="{00000000-0008-0000-0200-00006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a:extLst>
            <a:ext uri="{FF2B5EF4-FFF2-40B4-BE49-F238E27FC236}">
              <a16:creationId xmlns:a16="http://schemas.microsoft.com/office/drawing/2014/main" id="{00000000-0008-0000-0200-000064010000}"/>
            </a:ext>
          </a:extLst>
        </xdr:cNvPr>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a:extLst>
            <a:ext uri="{FF2B5EF4-FFF2-40B4-BE49-F238E27FC236}">
              <a16:creationId xmlns:a16="http://schemas.microsoft.com/office/drawing/2014/main" id="{00000000-0008-0000-0200-000066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33582</xdr:rowOff>
    </xdr:from>
    <xdr:ext cx="405111" cy="259045"/>
    <xdr:sp macro="" textlink="">
      <xdr:nvSpPr>
        <xdr:cNvPr id="360" name="【市民会館】&#10;有形固定資産減価償却率平均値テキスト">
          <a:extLst>
            <a:ext uri="{FF2B5EF4-FFF2-40B4-BE49-F238E27FC236}">
              <a16:creationId xmlns:a16="http://schemas.microsoft.com/office/drawing/2014/main" id="{00000000-0008-0000-0200-000068010000}"/>
            </a:ext>
          </a:extLst>
        </xdr:cNvPr>
        <xdr:cNvSpPr txBox="1"/>
      </xdr:nvSpPr>
      <xdr:spPr>
        <a:xfrm>
          <a:off x="4673600" y="1769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139700</xdr:rowOff>
    </xdr:from>
    <xdr:to>
      <xdr:col>24</xdr:col>
      <xdr:colOff>114300</xdr:colOff>
      <xdr:row>108</xdr:row>
      <xdr:rowOff>69850</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4584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54627</xdr:rowOff>
    </xdr:from>
    <xdr:ext cx="405111" cy="259045"/>
    <xdr:sp macro="" textlink="">
      <xdr:nvSpPr>
        <xdr:cNvPr id="371" name="【市民会館】&#10;有形固定資産減価償却率該当値テキスト">
          <a:extLst>
            <a:ext uri="{FF2B5EF4-FFF2-40B4-BE49-F238E27FC236}">
              <a16:creationId xmlns:a16="http://schemas.microsoft.com/office/drawing/2014/main" id="{00000000-0008-0000-0200-000073010000}"/>
            </a:ext>
          </a:extLst>
        </xdr:cNvPr>
        <xdr:cNvSpPr txBox="1"/>
      </xdr:nvSpPr>
      <xdr:spPr>
        <a:xfrm>
          <a:off x="4673600" y="183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2539</xdr:rowOff>
    </xdr:from>
    <xdr:to>
      <xdr:col>20</xdr:col>
      <xdr:colOff>38100</xdr:colOff>
      <xdr:row>108</xdr:row>
      <xdr:rowOff>104139</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3746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19050</xdr:rowOff>
    </xdr:from>
    <xdr:to>
      <xdr:col>24</xdr:col>
      <xdr:colOff>63500</xdr:colOff>
      <xdr:row>108</xdr:row>
      <xdr:rowOff>53339</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3797300" y="185356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111942</xdr:rowOff>
    </xdr:from>
    <xdr:to>
      <xdr:col>15</xdr:col>
      <xdr:colOff>101600</xdr:colOff>
      <xdr:row>107</xdr:row>
      <xdr:rowOff>42092</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2857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162742</xdr:rowOff>
    </xdr:from>
    <xdr:to>
      <xdr:col>19</xdr:col>
      <xdr:colOff>177800</xdr:colOff>
      <xdr:row>108</xdr:row>
      <xdr:rowOff>53339</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2908300" y="18336442"/>
          <a:ext cx="889000" cy="23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76" name="n_1aveValue【市民会館】&#10;有形固定資産減価償却率">
          <a:extLst>
            <a:ext uri="{FF2B5EF4-FFF2-40B4-BE49-F238E27FC236}">
              <a16:creationId xmlns:a16="http://schemas.microsoft.com/office/drawing/2014/main" id="{00000000-0008-0000-0200-000078010000}"/>
            </a:ext>
          </a:extLst>
        </xdr:cNvPr>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77" name="n_2aveValue【市民会館】&#10;有形固定資産減価償却率">
          <a:extLst>
            <a:ext uri="{FF2B5EF4-FFF2-40B4-BE49-F238E27FC236}">
              <a16:creationId xmlns:a16="http://schemas.microsoft.com/office/drawing/2014/main" id="{00000000-0008-0000-0200-000079010000}"/>
            </a:ext>
          </a:extLst>
        </xdr:cNvPr>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78" name="n_3aveValue【市民会館】&#10;有形固定資産減価償却率">
          <a:extLst>
            <a:ext uri="{FF2B5EF4-FFF2-40B4-BE49-F238E27FC236}">
              <a16:creationId xmlns:a16="http://schemas.microsoft.com/office/drawing/2014/main" id="{00000000-0008-0000-0200-00007A010000}"/>
            </a:ext>
          </a:extLst>
        </xdr:cNvPr>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95266</xdr:rowOff>
    </xdr:from>
    <xdr:ext cx="340478" cy="259045"/>
    <xdr:sp macro="" textlink="">
      <xdr:nvSpPr>
        <xdr:cNvPr id="379" name="n_1mainValue【市民会館】&#10;有形固定資産減価償却率">
          <a:extLst>
            <a:ext uri="{FF2B5EF4-FFF2-40B4-BE49-F238E27FC236}">
              <a16:creationId xmlns:a16="http://schemas.microsoft.com/office/drawing/2014/main" id="{00000000-0008-0000-0200-00007B010000}"/>
            </a:ext>
          </a:extLst>
        </xdr:cNvPr>
        <xdr:cNvSpPr txBox="1"/>
      </xdr:nvSpPr>
      <xdr:spPr>
        <a:xfrm>
          <a:off x="3614361" y="186118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33219</xdr:rowOff>
    </xdr:from>
    <xdr:ext cx="405111" cy="259045"/>
    <xdr:sp macro="" textlink="">
      <xdr:nvSpPr>
        <xdr:cNvPr id="380" name="n_2mainValue【市民会館】&#10;有形固定資産減価償却率">
          <a:extLst>
            <a:ext uri="{FF2B5EF4-FFF2-40B4-BE49-F238E27FC236}">
              <a16:creationId xmlns:a16="http://schemas.microsoft.com/office/drawing/2014/main" id="{00000000-0008-0000-0200-00007C010000}"/>
            </a:ext>
          </a:extLst>
        </xdr:cNvPr>
        <xdr:cNvSpPr txBox="1"/>
      </xdr:nvSpPr>
      <xdr:spPr>
        <a:xfrm>
          <a:off x="2705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a:extLst>
            <a:ext uri="{FF2B5EF4-FFF2-40B4-BE49-F238E27FC236}">
              <a16:creationId xmlns:a16="http://schemas.microsoft.com/office/drawing/2014/main" id="{00000000-0008-0000-0200-00009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a:extLst>
            <a:ext uri="{FF2B5EF4-FFF2-40B4-BE49-F238E27FC236}">
              <a16:creationId xmlns:a16="http://schemas.microsoft.com/office/drawing/2014/main" id="{00000000-0008-0000-0200-000093010000}"/>
            </a:ext>
          </a:extLst>
        </xdr:cNvPr>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a:extLst>
            <a:ext uri="{FF2B5EF4-FFF2-40B4-BE49-F238E27FC236}">
              <a16:creationId xmlns:a16="http://schemas.microsoft.com/office/drawing/2014/main" id="{00000000-0008-0000-0200-000095010000}"/>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07" name="【市民会館】&#10;一人当たり面積平均値テキスト">
          <a:extLst>
            <a:ext uri="{FF2B5EF4-FFF2-40B4-BE49-F238E27FC236}">
              <a16:creationId xmlns:a16="http://schemas.microsoft.com/office/drawing/2014/main" id="{00000000-0008-0000-0200-000097010000}"/>
            </a:ext>
          </a:extLst>
        </xdr:cNvPr>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10426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152416</xdr:rowOff>
    </xdr:from>
    <xdr:ext cx="469744" cy="259045"/>
    <xdr:sp macro="" textlink="">
      <xdr:nvSpPr>
        <xdr:cNvPr id="418" name="【市民会館】&#10;一人当たり面積該当値テキスト">
          <a:extLst>
            <a:ext uri="{FF2B5EF4-FFF2-40B4-BE49-F238E27FC236}">
              <a16:creationId xmlns:a16="http://schemas.microsoft.com/office/drawing/2014/main" id="{00000000-0008-0000-0200-0000A2010000}"/>
            </a:ext>
          </a:extLst>
        </xdr:cNvPr>
        <xdr:cNvSpPr txBox="1"/>
      </xdr:nvSpPr>
      <xdr:spPr>
        <a:xfrm>
          <a:off x="105156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11685</xdr:rowOff>
    </xdr:from>
    <xdr:to>
      <xdr:col>50</xdr:col>
      <xdr:colOff>165100</xdr:colOff>
      <xdr:row>106</xdr:row>
      <xdr:rowOff>113285</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9588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53339</xdr:rowOff>
    </xdr:from>
    <xdr:to>
      <xdr:col>55</xdr:col>
      <xdr:colOff>0</xdr:colOff>
      <xdr:row>106</xdr:row>
      <xdr:rowOff>62485</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flipV="1">
          <a:off x="9639300" y="182270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162561</xdr:rowOff>
    </xdr:from>
    <xdr:to>
      <xdr:col>46</xdr:col>
      <xdr:colOff>38100</xdr:colOff>
      <xdr:row>107</xdr:row>
      <xdr:rowOff>92711</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8699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62485</xdr:rowOff>
    </xdr:from>
    <xdr:to>
      <xdr:col>50</xdr:col>
      <xdr:colOff>114300</xdr:colOff>
      <xdr:row>107</xdr:row>
      <xdr:rowOff>41911</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flipV="1">
          <a:off x="8750300" y="18236185"/>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23" name="n_1aveValue【市民会館】&#10;一人当たり面積">
          <a:extLst>
            <a:ext uri="{FF2B5EF4-FFF2-40B4-BE49-F238E27FC236}">
              <a16:creationId xmlns:a16="http://schemas.microsoft.com/office/drawing/2014/main" id="{00000000-0008-0000-0200-0000A7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24" name="n_2aveValue【市民会館】&#10;一人当たり面積">
          <a:extLst>
            <a:ext uri="{FF2B5EF4-FFF2-40B4-BE49-F238E27FC236}">
              <a16:creationId xmlns:a16="http://schemas.microsoft.com/office/drawing/2014/main" id="{00000000-0008-0000-0200-0000A8010000}"/>
            </a:ext>
          </a:extLst>
        </xdr:cNvPr>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25" name="n_3aveValue【市民会館】&#10;一人当たり面積">
          <a:extLst>
            <a:ext uri="{FF2B5EF4-FFF2-40B4-BE49-F238E27FC236}">
              <a16:creationId xmlns:a16="http://schemas.microsoft.com/office/drawing/2014/main" id="{00000000-0008-0000-0200-0000A9010000}"/>
            </a:ext>
          </a:extLst>
        </xdr:cNvPr>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104412</xdr:rowOff>
    </xdr:from>
    <xdr:ext cx="469744" cy="259045"/>
    <xdr:sp macro="" textlink="">
      <xdr:nvSpPr>
        <xdr:cNvPr id="426" name="n_1mainValue【市民会館】&#10;一人当たり面積">
          <a:extLst>
            <a:ext uri="{FF2B5EF4-FFF2-40B4-BE49-F238E27FC236}">
              <a16:creationId xmlns:a16="http://schemas.microsoft.com/office/drawing/2014/main" id="{00000000-0008-0000-0200-0000AA010000}"/>
            </a:ext>
          </a:extLst>
        </xdr:cNvPr>
        <xdr:cNvSpPr txBox="1"/>
      </xdr:nvSpPr>
      <xdr:spPr>
        <a:xfrm>
          <a:off x="93917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83838</xdr:rowOff>
    </xdr:from>
    <xdr:ext cx="469744" cy="259045"/>
    <xdr:sp macro="" textlink="">
      <xdr:nvSpPr>
        <xdr:cNvPr id="427" name="n_2mainValue【市民会館】&#10;一人当たり面積">
          <a:extLst>
            <a:ext uri="{FF2B5EF4-FFF2-40B4-BE49-F238E27FC236}">
              <a16:creationId xmlns:a16="http://schemas.microsoft.com/office/drawing/2014/main" id="{00000000-0008-0000-0200-0000AB010000}"/>
            </a:ext>
          </a:extLst>
        </xdr:cNvPr>
        <xdr:cNvSpPr txBox="1"/>
      </xdr:nvSpPr>
      <xdr:spPr>
        <a:xfrm>
          <a:off x="8515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a:extLst>
            <a:ext uri="{FF2B5EF4-FFF2-40B4-BE49-F238E27FC236}">
              <a16:creationId xmlns:a16="http://schemas.microsoft.com/office/drawing/2014/main" id="{00000000-0008-0000-0200-0000C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54" name="【一般廃棄物処理施設】&#10;有形固定資産減価償却率最小値テキスト">
          <a:extLst>
            <a:ext uri="{FF2B5EF4-FFF2-40B4-BE49-F238E27FC236}">
              <a16:creationId xmlns:a16="http://schemas.microsoft.com/office/drawing/2014/main" id="{00000000-0008-0000-0200-0000C6010000}"/>
            </a:ext>
          </a:extLst>
        </xdr:cNvPr>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一般廃棄物処理施設】&#10;有形固定資産減価償却率最大値テキスト">
          <a:extLst>
            <a:ext uri="{FF2B5EF4-FFF2-40B4-BE49-F238E27FC236}">
              <a16:creationId xmlns:a16="http://schemas.microsoft.com/office/drawing/2014/main" id="{00000000-0008-0000-0200-0000C8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58" name="【一般廃棄物処理施設】&#10;有形固定資産減価償却率平均値テキスト">
          <a:extLst>
            <a:ext uri="{FF2B5EF4-FFF2-40B4-BE49-F238E27FC236}">
              <a16:creationId xmlns:a16="http://schemas.microsoft.com/office/drawing/2014/main" id="{00000000-0008-0000-0200-0000CA010000}"/>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51526</xdr:rowOff>
    </xdr:from>
    <xdr:to>
      <xdr:col>85</xdr:col>
      <xdr:colOff>177800</xdr:colOff>
      <xdr:row>36</xdr:row>
      <xdr:rowOff>153126</xdr:rowOff>
    </xdr:to>
    <xdr:sp macro="" textlink="">
      <xdr:nvSpPr>
        <xdr:cNvPr id="468" name="楕円 467">
          <a:extLst>
            <a:ext uri="{FF2B5EF4-FFF2-40B4-BE49-F238E27FC236}">
              <a16:creationId xmlns:a16="http://schemas.microsoft.com/office/drawing/2014/main" id="{00000000-0008-0000-0200-0000D4010000}"/>
            </a:ext>
          </a:extLst>
        </xdr:cNvPr>
        <xdr:cNvSpPr/>
      </xdr:nvSpPr>
      <xdr:spPr>
        <a:xfrm>
          <a:off x="162687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74403</xdr:rowOff>
    </xdr:from>
    <xdr:ext cx="405111" cy="259045"/>
    <xdr:sp macro="" textlink="">
      <xdr:nvSpPr>
        <xdr:cNvPr id="469" name="【一般廃棄物処理施設】&#10;有形固定資産減価償却率該当値テキスト">
          <a:extLst>
            <a:ext uri="{FF2B5EF4-FFF2-40B4-BE49-F238E27FC236}">
              <a16:creationId xmlns:a16="http://schemas.microsoft.com/office/drawing/2014/main" id="{00000000-0008-0000-0200-0000D5010000}"/>
            </a:ext>
          </a:extLst>
        </xdr:cNvPr>
        <xdr:cNvSpPr txBox="1"/>
      </xdr:nvSpPr>
      <xdr:spPr>
        <a:xfrm>
          <a:off x="16357600" y="607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90714</xdr:rowOff>
    </xdr:from>
    <xdr:to>
      <xdr:col>81</xdr:col>
      <xdr:colOff>101600</xdr:colOff>
      <xdr:row>37</xdr:row>
      <xdr:rowOff>20864</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15430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102326</xdr:rowOff>
    </xdr:from>
    <xdr:to>
      <xdr:col>85</xdr:col>
      <xdr:colOff>127000</xdr:colOff>
      <xdr:row>36</xdr:row>
      <xdr:rowOff>141514</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flipV="1">
          <a:off x="15481300" y="627452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129903</xdr:rowOff>
    </xdr:from>
    <xdr:to>
      <xdr:col>76</xdr:col>
      <xdr:colOff>165100</xdr:colOff>
      <xdr:row>37</xdr:row>
      <xdr:rowOff>60053</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14541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141514</xdr:rowOff>
    </xdr:from>
    <xdr:to>
      <xdr:col>81</xdr:col>
      <xdr:colOff>50800</xdr:colOff>
      <xdr:row>37</xdr:row>
      <xdr:rowOff>9253</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14592300" y="631371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474" name="n_1aveValue【一般廃棄物処理施設】&#10;有形固定資産減価償却率">
          <a:extLst>
            <a:ext uri="{FF2B5EF4-FFF2-40B4-BE49-F238E27FC236}">
              <a16:creationId xmlns:a16="http://schemas.microsoft.com/office/drawing/2014/main" id="{00000000-0008-0000-0200-0000DA010000}"/>
            </a:ext>
          </a:extLst>
        </xdr:cNvPr>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475" name="n_2aveValue【一般廃棄物処理施設】&#10;有形固定資産減価償却率">
          <a:extLst>
            <a:ext uri="{FF2B5EF4-FFF2-40B4-BE49-F238E27FC236}">
              <a16:creationId xmlns:a16="http://schemas.microsoft.com/office/drawing/2014/main" id="{00000000-0008-0000-0200-0000DB010000}"/>
            </a:ext>
          </a:extLst>
        </xdr:cNvPr>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76" name="n_3aveValue【一般廃棄物処理施設】&#10;有形固定資産減価償却率">
          <a:extLst>
            <a:ext uri="{FF2B5EF4-FFF2-40B4-BE49-F238E27FC236}">
              <a16:creationId xmlns:a16="http://schemas.microsoft.com/office/drawing/2014/main" id="{00000000-0008-0000-0200-0000DC010000}"/>
            </a:ext>
          </a:extLst>
        </xdr:cNvPr>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37391</xdr:rowOff>
    </xdr:from>
    <xdr:ext cx="405111" cy="259045"/>
    <xdr:sp macro="" textlink="">
      <xdr:nvSpPr>
        <xdr:cNvPr id="477" name="n_1mainValue【一般廃棄物処理施設】&#10;有形固定資産減価償却率">
          <a:extLst>
            <a:ext uri="{FF2B5EF4-FFF2-40B4-BE49-F238E27FC236}">
              <a16:creationId xmlns:a16="http://schemas.microsoft.com/office/drawing/2014/main" id="{00000000-0008-0000-0200-0000DD010000}"/>
            </a:ext>
          </a:extLst>
        </xdr:cNvPr>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76580</xdr:rowOff>
    </xdr:from>
    <xdr:ext cx="405111" cy="259045"/>
    <xdr:sp macro="" textlink="">
      <xdr:nvSpPr>
        <xdr:cNvPr id="478" name="n_2mainValue【一般廃棄物処理施設】&#10;有形固定資産減価償却率">
          <a:extLst>
            <a:ext uri="{FF2B5EF4-FFF2-40B4-BE49-F238E27FC236}">
              <a16:creationId xmlns:a16="http://schemas.microsoft.com/office/drawing/2014/main" id="{00000000-0008-0000-0200-0000DE010000}"/>
            </a:ext>
          </a:extLst>
        </xdr:cNvPr>
        <xdr:cNvSpPr txBox="1"/>
      </xdr:nvSpPr>
      <xdr:spPr>
        <a:xfrm>
          <a:off x="14389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a:extLst>
            <a:ext uri="{FF2B5EF4-FFF2-40B4-BE49-F238E27FC236}">
              <a16:creationId xmlns:a16="http://schemas.microsoft.com/office/drawing/2014/main" id="{00000000-0008-0000-0200-0000F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9" name="【一般廃棄物処理施設】&#10;一人当たり有形固定資産（償却資産）額最小値テキスト">
          <a:extLst>
            <a:ext uri="{FF2B5EF4-FFF2-40B4-BE49-F238E27FC236}">
              <a16:creationId xmlns:a16="http://schemas.microsoft.com/office/drawing/2014/main" id="{00000000-0008-0000-0200-0000F3010000}"/>
            </a:ext>
          </a:extLst>
        </xdr:cNvPr>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01" name="【一般廃棄物処理施設】&#10;一人当たり有形固定資産（償却資産）額最大値テキスト">
          <a:extLst>
            <a:ext uri="{FF2B5EF4-FFF2-40B4-BE49-F238E27FC236}">
              <a16:creationId xmlns:a16="http://schemas.microsoft.com/office/drawing/2014/main" id="{00000000-0008-0000-0200-0000F5010000}"/>
            </a:ext>
          </a:extLst>
        </xdr:cNvPr>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03" name="【一般廃棄物処理施設】&#10;一人当たり有形固定資産（償却資産）額平均値テキスト">
          <a:extLst>
            <a:ext uri="{FF2B5EF4-FFF2-40B4-BE49-F238E27FC236}">
              <a16:creationId xmlns:a16="http://schemas.microsoft.com/office/drawing/2014/main" id="{00000000-0008-0000-0200-0000F7010000}"/>
            </a:ext>
          </a:extLst>
        </xdr:cNvPr>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06" name="フローチャート: 判断 505">
          <a:extLst>
            <a:ext uri="{FF2B5EF4-FFF2-40B4-BE49-F238E27FC236}">
              <a16:creationId xmlns:a16="http://schemas.microsoft.com/office/drawing/2014/main" id="{00000000-0008-0000-0200-0000FA010000}"/>
            </a:ext>
          </a:extLst>
        </xdr:cNvPr>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128258</xdr:rowOff>
    </xdr:from>
    <xdr:to>
      <xdr:col>116</xdr:col>
      <xdr:colOff>114300</xdr:colOff>
      <xdr:row>38</xdr:row>
      <xdr:rowOff>58409</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22110700" y="64719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151135</xdr:rowOff>
    </xdr:from>
    <xdr:ext cx="534377" cy="259045"/>
    <xdr:sp macro="" textlink="">
      <xdr:nvSpPr>
        <xdr:cNvPr id="514" name="【一般廃棄物処理施設】&#10;一人当たり有形固定資産（償却資産）額該当値テキスト">
          <a:extLst>
            <a:ext uri="{FF2B5EF4-FFF2-40B4-BE49-F238E27FC236}">
              <a16:creationId xmlns:a16="http://schemas.microsoft.com/office/drawing/2014/main" id="{00000000-0008-0000-0200-000002020000}"/>
            </a:ext>
          </a:extLst>
        </xdr:cNvPr>
        <xdr:cNvSpPr txBox="1"/>
      </xdr:nvSpPr>
      <xdr:spPr>
        <a:xfrm>
          <a:off x="22199600" y="632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136746</xdr:rowOff>
    </xdr:from>
    <xdr:to>
      <xdr:col>112</xdr:col>
      <xdr:colOff>38100</xdr:colOff>
      <xdr:row>38</xdr:row>
      <xdr:rowOff>66895</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21272500" y="64803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7609</xdr:rowOff>
    </xdr:from>
    <xdr:to>
      <xdr:col>116</xdr:col>
      <xdr:colOff>63500</xdr:colOff>
      <xdr:row>38</xdr:row>
      <xdr:rowOff>16095</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flipV="1">
          <a:off x="21323300" y="6522709"/>
          <a:ext cx="838200" cy="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144038</xdr:rowOff>
    </xdr:from>
    <xdr:to>
      <xdr:col>107</xdr:col>
      <xdr:colOff>101600</xdr:colOff>
      <xdr:row>38</xdr:row>
      <xdr:rowOff>74188</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20383500" y="64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16095</xdr:rowOff>
    </xdr:from>
    <xdr:to>
      <xdr:col>111</xdr:col>
      <xdr:colOff>177800</xdr:colOff>
      <xdr:row>38</xdr:row>
      <xdr:rowOff>23388</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20434300" y="6531195"/>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519" name="n_1aveValue【一般廃棄物処理施設】&#10;一人当たり有形固定資産（償却資産）額">
          <a:extLst>
            <a:ext uri="{FF2B5EF4-FFF2-40B4-BE49-F238E27FC236}">
              <a16:creationId xmlns:a16="http://schemas.microsoft.com/office/drawing/2014/main" id="{00000000-0008-0000-0200-000007020000}"/>
            </a:ext>
          </a:extLst>
        </xdr:cNvPr>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520" name="n_2aveValue【一般廃棄物処理施設】&#10;一人当たり有形固定資産（償却資産）額">
          <a:extLst>
            <a:ext uri="{FF2B5EF4-FFF2-40B4-BE49-F238E27FC236}">
              <a16:creationId xmlns:a16="http://schemas.microsoft.com/office/drawing/2014/main" id="{00000000-0008-0000-0200-000008020000}"/>
            </a:ext>
          </a:extLst>
        </xdr:cNvPr>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21" name="n_3aveValue【一般廃棄物処理施設】&#10;一人当たり有形固定資産（償却資産）額">
          <a:extLst>
            <a:ext uri="{FF2B5EF4-FFF2-40B4-BE49-F238E27FC236}">
              <a16:creationId xmlns:a16="http://schemas.microsoft.com/office/drawing/2014/main" id="{00000000-0008-0000-0200-000009020000}"/>
            </a:ext>
          </a:extLst>
        </xdr:cNvPr>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83423</xdr:rowOff>
    </xdr:from>
    <xdr:ext cx="534377" cy="259045"/>
    <xdr:sp macro="" textlink="">
      <xdr:nvSpPr>
        <xdr:cNvPr id="522" name="n_1mainValue【一般廃棄物処理施設】&#10;一人当たり有形固定資産（償却資産）額">
          <a:extLst>
            <a:ext uri="{FF2B5EF4-FFF2-40B4-BE49-F238E27FC236}">
              <a16:creationId xmlns:a16="http://schemas.microsoft.com/office/drawing/2014/main" id="{00000000-0008-0000-0200-00000A020000}"/>
            </a:ext>
          </a:extLst>
        </xdr:cNvPr>
        <xdr:cNvSpPr txBox="1"/>
      </xdr:nvSpPr>
      <xdr:spPr>
        <a:xfrm>
          <a:off x="21043411" y="62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90715</xdr:rowOff>
    </xdr:from>
    <xdr:ext cx="534377" cy="259045"/>
    <xdr:sp macro="" textlink="">
      <xdr:nvSpPr>
        <xdr:cNvPr id="523" name="n_2mainValue【一般廃棄物処理施設】&#10;一人当たり有形固定資産（償却資産）額">
          <a:extLst>
            <a:ext uri="{FF2B5EF4-FFF2-40B4-BE49-F238E27FC236}">
              <a16:creationId xmlns:a16="http://schemas.microsoft.com/office/drawing/2014/main" id="{00000000-0008-0000-0200-00000B020000}"/>
            </a:ext>
          </a:extLst>
        </xdr:cNvPr>
        <xdr:cNvSpPr txBox="1"/>
      </xdr:nvSpPr>
      <xdr:spPr>
        <a:xfrm>
          <a:off x="20167111" y="62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a:extLst>
            <a:ext uri="{FF2B5EF4-FFF2-40B4-BE49-F238E27FC236}">
              <a16:creationId xmlns:a16="http://schemas.microsoft.com/office/drawing/2014/main" id="{00000000-0008-0000-0200-00002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0" name="【保健センター・保健所】&#10;有形固定資産減価償却率最小値テキスト">
          <a:extLst>
            <a:ext uri="{FF2B5EF4-FFF2-40B4-BE49-F238E27FC236}">
              <a16:creationId xmlns:a16="http://schemas.microsoft.com/office/drawing/2014/main" id="{00000000-0008-0000-0200-000026020000}"/>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52" name="【保健センター・保健所】&#10;有形固定資産減価償却率最大値テキスト">
          <a:extLst>
            <a:ext uri="{FF2B5EF4-FFF2-40B4-BE49-F238E27FC236}">
              <a16:creationId xmlns:a16="http://schemas.microsoft.com/office/drawing/2014/main" id="{00000000-0008-0000-0200-000028020000}"/>
            </a:ext>
          </a:extLst>
        </xdr:cNvPr>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54" name="【保健センター・保健所】&#10;有形固定資産減価償却率平均値テキスト">
          <a:extLst>
            <a:ext uri="{FF2B5EF4-FFF2-40B4-BE49-F238E27FC236}">
              <a16:creationId xmlns:a16="http://schemas.microsoft.com/office/drawing/2014/main" id="{00000000-0008-0000-0200-00002A020000}"/>
            </a:ext>
          </a:extLst>
        </xdr:cNvPr>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xdr:rowOff>
    </xdr:from>
    <xdr:to>
      <xdr:col>85</xdr:col>
      <xdr:colOff>177800</xdr:colOff>
      <xdr:row>59</xdr:row>
      <xdr:rowOff>114481</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62687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35758</xdr:rowOff>
    </xdr:from>
    <xdr:ext cx="405111" cy="259045"/>
    <xdr:sp macro="" textlink="">
      <xdr:nvSpPr>
        <xdr:cNvPr id="565" name="【保健センター・保健所】&#10;有形固定資産減価償却率該当値テキスト">
          <a:extLst>
            <a:ext uri="{FF2B5EF4-FFF2-40B4-BE49-F238E27FC236}">
              <a16:creationId xmlns:a16="http://schemas.microsoft.com/office/drawing/2014/main" id="{00000000-0008-0000-0200-000035020000}"/>
            </a:ext>
          </a:extLst>
        </xdr:cNvPr>
        <xdr:cNvSpPr txBox="1"/>
      </xdr:nvSpPr>
      <xdr:spPr>
        <a:xfrm>
          <a:off x="16357600" y="997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50437</xdr:rowOff>
    </xdr:from>
    <xdr:to>
      <xdr:col>81</xdr:col>
      <xdr:colOff>101600</xdr:colOff>
      <xdr:row>59</xdr:row>
      <xdr:rowOff>152037</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5430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63681</xdr:rowOff>
    </xdr:from>
    <xdr:to>
      <xdr:col>85</xdr:col>
      <xdr:colOff>127000</xdr:colOff>
      <xdr:row>59</xdr:row>
      <xdr:rowOff>101237</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15481300" y="1017923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86360</xdr:rowOff>
    </xdr:from>
    <xdr:to>
      <xdr:col>76</xdr:col>
      <xdr:colOff>165100</xdr:colOff>
      <xdr:row>60</xdr:row>
      <xdr:rowOff>16510</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454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101237</xdr:rowOff>
    </xdr:from>
    <xdr:to>
      <xdr:col>81</xdr:col>
      <xdr:colOff>50800</xdr:colOff>
      <xdr:row>59</xdr:row>
      <xdr:rowOff>137160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14592300" y="102167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570" name="n_1aveValue【保健センター・保健所】&#10;有形固定資産減価償却率">
          <a:extLst>
            <a:ext uri="{FF2B5EF4-FFF2-40B4-BE49-F238E27FC236}">
              <a16:creationId xmlns:a16="http://schemas.microsoft.com/office/drawing/2014/main" id="{00000000-0008-0000-0200-00003A020000}"/>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571" name="n_2aveValue【保健センター・保健所】&#10;有形固定資産減価償却率">
          <a:extLst>
            <a:ext uri="{FF2B5EF4-FFF2-40B4-BE49-F238E27FC236}">
              <a16:creationId xmlns:a16="http://schemas.microsoft.com/office/drawing/2014/main" id="{00000000-0008-0000-0200-00003B020000}"/>
            </a:ext>
          </a:extLst>
        </xdr:cNvPr>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72" name="n_3aveValue【保健センター・保健所】&#10;有形固定資産減価償却率">
          <a:extLst>
            <a:ext uri="{FF2B5EF4-FFF2-40B4-BE49-F238E27FC236}">
              <a16:creationId xmlns:a16="http://schemas.microsoft.com/office/drawing/2014/main" id="{00000000-0008-0000-0200-00003C020000}"/>
            </a:ext>
          </a:extLst>
        </xdr:cNvPr>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168564</xdr:rowOff>
    </xdr:from>
    <xdr:ext cx="405111" cy="259045"/>
    <xdr:sp macro="" textlink="">
      <xdr:nvSpPr>
        <xdr:cNvPr id="573" name="n_1mainValue【保健センター・保健所】&#10;有形固定資産減価償却率">
          <a:extLst>
            <a:ext uri="{FF2B5EF4-FFF2-40B4-BE49-F238E27FC236}">
              <a16:creationId xmlns:a16="http://schemas.microsoft.com/office/drawing/2014/main" id="{00000000-0008-0000-0200-00003D020000}"/>
            </a:ext>
          </a:extLst>
        </xdr:cNvPr>
        <xdr:cNvSpPr txBox="1"/>
      </xdr:nvSpPr>
      <xdr:spPr>
        <a:xfrm>
          <a:off x="152660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74" name="n_2mainValue【保健センター・保健所】&#10;有形固定資産減価償却率">
          <a:extLst>
            <a:ext uri="{FF2B5EF4-FFF2-40B4-BE49-F238E27FC236}">
              <a16:creationId xmlns:a16="http://schemas.microsoft.com/office/drawing/2014/main" id="{00000000-0008-0000-0200-00003E02000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a:extLst>
            <a:ext uri="{FF2B5EF4-FFF2-40B4-BE49-F238E27FC236}">
              <a16:creationId xmlns:a16="http://schemas.microsoft.com/office/drawing/2014/main" id="{00000000-0008-0000-02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99" name="【保健センター・保健所】&#10;一人当たり面積最小値テキスト">
          <a:extLst>
            <a:ext uri="{FF2B5EF4-FFF2-40B4-BE49-F238E27FC236}">
              <a16:creationId xmlns:a16="http://schemas.microsoft.com/office/drawing/2014/main" id="{00000000-0008-0000-0200-000057020000}"/>
            </a:ext>
          </a:extLst>
        </xdr:cNvPr>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01" name="【保健センター・保健所】&#10;一人当たり面積最大値テキスト">
          <a:extLst>
            <a:ext uri="{FF2B5EF4-FFF2-40B4-BE49-F238E27FC236}">
              <a16:creationId xmlns:a16="http://schemas.microsoft.com/office/drawing/2014/main" id="{00000000-0008-0000-0200-000059020000}"/>
            </a:ext>
          </a:extLst>
        </xdr:cNvPr>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03" name="【保健センター・保健所】&#10;一人当たり面積平均値テキスト">
          <a:extLst>
            <a:ext uri="{FF2B5EF4-FFF2-40B4-BE49-F238E27FC236}">
              <a16:creationId xmlns:a16="http://schemas.microsoft.com/office/drawing/2014/main" id="{00000000-0008-0000-0200-00005B020000}"/>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48260</xdr:rowOff>
    </xdr:from>
    <xdr:to>
      <xdr:col>116</xdr:col>
      <xdr:colOff>114300</xdr:colOff>
      <xdr:row>62</xdr:row>
      <xdr:rowOff>149860</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22110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26687</xdr:rowOff>
    </xdr:from>
    <xdr:ext cx="469744" cy="259045"/>
    <xdr:sp macro="" textlink="">
      <xdr:nvSpPr>
        <xdr:cNvPr id="614" name="【保健センター・保健所】&#10;一人当たり面積該当値テキスト">
          <a:extLst>
            <a:ext uri="{FF2B5EF4-FFF2-40B4-BE49-F238E27FC236}">
              <a16:creationId xmlns:a16="http://schemas.microsoft.com/office/drawing/2014/main" id="{00000000-0008-0000-0200-000066020000}"/>
            </a:ext>
          </a:extLst>
        </xdr:cNvPr>
        <xdr:cNvSpPr txBox="1"/>
      </xdr:nvSpPr>
      <xdr:spPr>
        <a:xfrm>
          <a:off x="221996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55880</xdr:rowOff>
    </xdr:from>
    <xdr:to>
      <xdr:col>112</xdr:col>
      <xdr:colOff>38100</xdr:colOff>
      <xdr:row>62</xdr:row>
      <xdr:rowOff>157480</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21272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99060</xdr:rowOff>
    </xdr:from>
    <xdr:to>
      <xdr:col>116</xdr:col>
      <xdr:colOff>63500</xdr:colOff>
      <xdr:row>62</xdr:row>
      <xdr:rowOff>106680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flipV="1">
          <a:off x="21323300" y="10728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106680</xdr:rowOff>
    </xdr:from>
    <xdr:to>
      <xdr:col>111</xdr:col>
      <xdr:colOff>177800</xdr:colOff>
      <xdr:row>62</xdr:row>
      <xdr:rowOff>114300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flipV="1">
          <a:off x="20434300" y="1073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19" name="n_1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20" name="n_2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21" name="n_3aveValue【保健センター・保健所】&#10;一人当たり面積">
          <a:extLst>
            <a:ext uri="{FF2B5EF4-FFF2-40B4-BE49-F238E27FC236}">
              <a16:creationId xmlns:a16="http://schemas.microsoft.com/office/drawing/2014/main" id="{00000000-0008-0000-0200-00006D020000}"/>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148607</xdr:rowOff>
    </xdr:from>
    <xdr:ext cx="469744" cy="259045"/>
    <xdr:sp macro="" textlink="">
      <xdr:nvSpPr>
        <xdr:cNvPr id="622" name="n_1mainValue【保健センター・保健所】&#10;一人当たり面積">
          <a:extLst>
            <a:ext uri="{FF2B5EF4-FFF2-40B4-BE49-F238E27FC236}">
              <a16:creationId xmlns:a16="http://schemas.microsoft.com/office/drawing/2014/main" id="{00000000-0008-0000-0200-00006E020000}"/>
            </a:ext>
          </a:extLst>
        </xdr:cNvPr>
        <xdr:cNvSpPr txBox="1"/>
      </xdr:nvSpPr>
      <xdr:spPr>
        <a:xfrm>
          <a:off x="21075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23" name="n_2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00000000-0008-0000-02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50" name="【消防施設】&#10;有形固定資産減価償却率最小値テキスト">
          <a:extLst>
            <a:ext uri="{FF2B5EF4-FFF2-40B4-BE49-F238E27FC236}">
              <a16:creationId xmlns:a16="http://schemas.microsoft.com/office/drawing/2014/main" id="{00000000-0008-0000-0200-00008A020000}"/>
            </a:ext>
          </a:extLst>
        </xdr:cNvPr>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00000000-0008-0000-0200-00008C020000}"/>
            </a:ext>
          </a:extLst>
        </xdr:cNvPr>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00000000-0008-0000-0200-00008E020000}"/>
            </a:ext>
          </a:extLst>
        </xdr:cNvPr>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6268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160038</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00000000-0008-0000-0200-000099020000}"/>
            </a:ext>
          </a:extLst>
        </xdr:cNvPr>
        <xdr:cNvSpPr txBox="1"/>
      </xdr:nvSpPr>
      <xdr:spPr>
        <a:xfrm>
          <a:off x="163576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65677</xdr:rowOff>
    </xdr:from>
    <xdr:to>
      <xdr:col>81</xdr:col>
      <xdr:colOff>101600</xdr:colOff>
      <xdr:row>82</xdr:row>
      <xdr:rowOff>167277</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5430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116477</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flipV="1">
          <a:off x="15481300" y="14119861"/>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116295</xdr:rowOff>
    </xdr:from>
    <xdr:to>
      <xdr:col>76</xdr:col>
      <xdr:colOff>165100</xdr:colOff>
      <xdr:row>83</xdr:row>
      <xdr:rowOff>46445</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4541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116477</xdr:rowOff>
    </xdr:from>
    <xdr:to>
      <xdr:col>81</xdr:col>
      <xdr:colOff>50800</xdr:colOff>
      <xdr:row>82</xdr:row>
      <xdr:rowOff>167095</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flipV="1">
          <a:off x="14592300" y="1417537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170741</xdr:rowOff>
    </xdr:from>
    <xdr:ext cx="405111" cy="259045"/>
    <xdr:sp macro="" textlink="">
      <xdr:nvSpPr>
        <xdr:cNvPr id="670" name="n_1aveValue【消防施設】&#10;有形固定資産減価償却率">
          <a:extLst>
            <a:ext uri="{FF2B5EF4-FFF2-40B4-BE49-F238E27FC236}">
              <a16:creationId xmlns:a16="http://schemas.microsoft.com/office/drawing/2014/main" id="{00000000-0008-0000-0200-00009E020000}"/>
            </a:ext>
          </a:extLst>
        </xdr:cNvPr>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671" name="n_2aveValue【消防施設】&#10;有形固定資産減価償却率">
          <a:extLst>
            <a:ext uri="{FF2B5EF4-FFF2-40B4-BE49-F238E27FC236}">
              <a16:creationId xmlns:a16="http://schemas.microsoft.com/office/drawing/2014/main" id="{00000000-0008-0000-0200-00009F020000}"/>
            </a:ext>
          </a:extLst>
        </xdr:cNvPr>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72" name="n_3aveValue【消防施設】&#10;有形固定資産減価償却率">
          <a:extLst>
            <a:ext uri="{FF2B5EF4-FFF2-40B4-BE49-F238E27FC236}">
              <a16:creationId xmlns:a16="http://schemas.microsoft.com/office/drawing/2014/main" id="{00000000-0008-0000-0200-0000A0020000}"/>
            </a:ext>
          </a:extLst>
        </xdr:cNvPr>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158404</xdr:rowOff>
    </xdr:from>
    <xdr:ext cx="405111" cy="259045"/>
    <xdr:sp macro="" textlink="">
      <xdr:nvSpPr>
        <xdr:cNvPr id="673" name="n_1mainValue【消防施設】&#10;有形固定資産減価償却率">
          <a:extLst>
            <a:ext uri="{FF2B5EF4-FFF2-40B4-BE49-F238E27FC236}">
              <a16:creationId xmlns:a16="http://schemas.microsoft.com/office/drawing/2014/main" id="{00000000-0008-0000-0200-0000A1020000}"/>
            </a:ext>
          </a:extLst>
        </xdr:cNvPr>
        <xdr:cNvSpPr txBox="1"/>
      </xdr:nvSpPr>
      <xdr:spPr>
        <a:xfrm>
          <a:off x="15266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37572</xdr:rowOff>
    </xdr:from>
    <xdr:ext cx="405111" cy="259045"/>
    <xdr:sp macro="" textlink="">
      <xdr:nvSpPr>
        <xdr:cNvPr id="674" name="n_2mainValue【消防施設】&#10;有形固定資産減価償却率">
          <a:extLst>
            <a:ext uri="{FF2B5EF4-FFF2-40B4-BE49-F238E27FC236}">
              <a16:creationId xmlns:a16="http://schemas.microsoft.com/office/drawing/2014/main" id="{00000000-0008-0000-0200-0000A2020000}"/>
            </a:ext>
          </a:extLst>
        </xdr:cNvPr>
        <xdr:cNvSpPr txBox="1"/>
      </xdr:nvSpPr>
      <xdr:spPr>
        <a:xfrm>
          <a:off x="14389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a:extLst>
            <a:ext uri="{FF2B5EF4-FFF2-40B4-BE49-F238E27FC236}">
              <a16:creationId xmlns:a16="http://schemas.microsoft.com/office/drawing/2014/main" id="{00000000-0008-0000-0200-0000B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7" name="【消防施設】&#10;一人当たり面積最小値テキスト">
          <a:extLst>
            <a:ext uri="{FF2B5EF4-FFF2-40B4-BE49-F238E27FC236}">
              <a16:creationId xmlns:a16="http://schemas.microsoft.com/office/drawing/2014/main" id="{00000000-0008-0000-0200-0000B9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99" name="【消防施設】&#10;一人当たり面積最大値テキスト">
          <a:extLst>
            <a:ext uri="{FF2B5EF4-FFF2-40B4-BE49-F238E27FC236}">
              <a16:creationId xmlns:a16="http://schemas.microsoft.com/office/drawing/2014/main" id="{00000000-0008-0000-0200-0000BB020000}"/>
            </a:ext>
          </a:extLst>
        </xdr:cNvPr>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01" name="【消防施設】&#10;一人当たり面積平均値テキスト">
          <a:extLst>
            <a:ext uri="{FF2B5EF4-FFF2-40B4-BE49-F238E27FC236}">
              <a16:creationId xmlns:a16="http://schemas.microsoft.com/office/drawing/2014/main" id="{00000000-0008-0000-0200-0000BD020000}"/>
            </a:ext>
          </a:extLst>
        </xdr:cNvPr>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156463</xdr:rowOff>
    </xdr:from>
    <xdr:to>
      <xdr:col>116</xdr:col>
      <xdr:colOff>114300</xdr:colOff>
      <xdr:row>81</xdr:row>
      <xdr:rowOff>86613</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21107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7890</xdr:rowOff>
    </xdr:from>
    <xdr:ext cx="469744" cy="259045"/>
    <xdr:sp macro="" textlink="">
      <xdr:nvSpPr>
        <xdr:cNvPr id="712" name="【消防施設】&#10;一人当たり面積該当値テキスト">
          <a:extLst>
            <a:ext uri="{FF2B5EF4-FFF2-40B4-BE49-F238E27FC236}">
              <a16:creationId xmlns:a16="http://schemas.microsoft.com/office/drawing/2014/main" id="{00000000-0008-0000-0200-0000C8020000}"/>
            </a:ext>
          </a:extLst>
        </xdr:cNvPr>
        <xdr:cNvSpPr txBox="1"/>
      </xdr:nvSpPr>
      <xdr:spPr>
        <a:xfrm>
          <a:off x="22199600" y="1372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3302</xdr:rowOff>
    </xdr:from>
    <xdr:to>
      <xdr:col>112</xdr:col>
      <xdr:colOff>38100</xdr:colOff>
      <xdr:row>81</xdr:row>
      <xdr:rowOff>104902</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21272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35813</xdr:rowOff>
    </xdr:from>
    <xdr:to>
      <xdr:col>116</xdr:col>
      <xdr:colOff>63500</xdr:colOff>
      <xdr:row>81</xdr:row>
      <xdr:rowOff>54102</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21323300" y="139232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12446</xdr:rowOff>
    </xdr:from>
    <xdr:to>
      <xdr:col>107</xdr:col>
      <xdr:colOff>101600</xdr:colOff>
      <xdr:row>81</xdr:row>
      <xdr:rowOff>114046</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203835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54102</xdr:rowOff>
    </xdr:from>
    <xdr:to>
      <xdr:col>111</xdr:col>
      <xdr:colOff>177800</xdr:colOff>
      <xdr:row>81</xdr:row>
      <xdr:rowOff>63246</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20434300" y="139415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132605</xdr:rowOff>
    </xdr:from>
    <xdr:ext cx="469744" cy="259045"/>
    <xdr:sp macro="" textlink="">
      <xdr:nvSpPr>
        <xdr:cNvPr id="717" name="n_1aveValue【消防施設】&#10;一人当たり面積">
          <a:extLst>
            <a:ext uri="{FF2B5EF4-FFF2-40B4-BE49-F238E27FC236}">
              <a16:creationId xmlns:a16="http://schemas.microsoft.com/office/drawing/2014/main" id="{00000000-0008-0000-0200-0000CD020000}"/>
            </a:ext>
          </a:extLst>
        </xdr:cNvPr>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150892</xdr:rowOff>
    </xdr:from>
    <xdr:ext cx="469744" cy="259045"/>
    <xdr:sp macro="" textlink="">
      <xdr:nvSpPr>
        <xdr:cNvPr id="718" name="n_2aveValue【消防施設】&#10;一人当たり面積">
          <a:extLst>
            <a:ext uri="{FF2B5EF4-FFF2-40B4-BE49-F238E27FC236}">
              <a16:creationId xmlns:a16="http://schemas.microsoft.com/office/drawing/2014/main" id="{00000000-0008-0000-0200-0000CE020000}"/>
            </a:ext>
          </a:extLst>
        </xdr:cNvPr>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19" name="n_3aveValue【消防施設】&#10;一人当たり面積">
          <a:extLst>
            <a:ext uri="{FF2B5EF4-FFF2-40B4-BE49-F238E27FC236}">
              <a16:creationId xmlns:a16="http://schemas.microsoft.com/office/drawing/2014/main" id="{00000000-0008-0000-0200-0000CF020000}"/>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121429</xdr:rowOff>
    </xdr:from>
    <xdr:ext cx="469744" cy="259045"/>
    <xdr:sp macro="" textlink="">
      <xdr:nvSpPr>
        <xdr:cNvPr id="720" name="n_1mainValue【消防施設】&#10;一人当たり面積">
          <a:extLst>
            <a:ext uri="{FF2B5EF4-FFF2-40B4-BE49-F238E27FC236}">
              <a16:creationId xmlns:a16="http://schemas.microsoft.com/office/drawing/2014/main" id="{00000000-0008-0000-0200-0000D0020000}"/>
            </a:ext>
          </a:extLst>
        </xdr:cNvPr>
        <xdr:cNvSpPr txBox="1"/>
      </xdr:nvSpPr>
      <xdr:spPr>
        <a:xfrm>
          <a:off x="21075727" y="136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130573</xdr:rowOff>
    </xdr:from>
    <xdr:ext cx="469744" cy="259045"/>
    <xdr:sp macro="" textlink="">
      <xdr:nvSpPr>
        <xdr:cNvPr id="721" name="n_2mainValue【消防施設】&#10;一人当たり面積">
          <a:extLst>
            <a:ext uri="{FF2B5EF4-FFF2-40B4-BE49-F238E27FC236}">
              <a16:creationId xmlns:a16="http://schemas.microsoft.com/office/drawing/2014/main" id="{00000000-0008-0000-0200-0000D1020000}"/>
            </a:ext>
          </a:extLst>
        </xdr:cNvPr>
        <xdr:cNvSpPr txBox="1"/>
      </xdr:nvSpPr>
      <xdr:spPr>
        <a:xfrm>
          <a:off x="20199427" y="1367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a:extLst>
            <a:ext uri="{FF2B5EF4-FFF2-40B4-BE49-F238E27FC236}">
              <a16:creationId xmlns:a16="http://schemas.microsoft.com/office/drawing/2014/main" id="{00000000-0008-0000-0200-0000E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48" name="【庁舎】&#10;有形固定資産減価償却率最小値テキスト">
          <a:extLst>
            <a:ext uri="{FF2B5EF4-FFF2-40B4-BE49-F238E27FC236}">
              <a16:creationId xmlns:a16="http://schemas.microsoft.com/office/drawing/2014/main" id="{00000000-0008-0000-0200-0000EC020000}"/>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50" name="【庁舎】&#10;有形固定資産減価償却率最大値テキスト">
          <a:extLst>
            <a:ext uri="{FF2B5EF4-FFF2-40B4-BE49-F238E27FC236}">
              <a16:creationId xmlns:a16="http://schemas.microsoft.com/office/drawing/2014/main" id="{00000000-0008-0000-0200-0000EE020000}"/>
            </a:ext>
          </a:extLst>
        </xdr:cNvPr>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52" name="【庁舎】&#10;有形固定資産減価償却率平均値テキスト">
          <a:extLst>
            <a:ext uri="{FF2B5EF4-FFF2-40B4-BE49-F238E27FC236}">
              <a16:creationId xmlns:a16="http://schemas.microsoft.com/office/drawing/2014/main" id="{00000000-0008-0000-0200-0000F0020000}"/>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62687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49909</xdr:rowOff>
    </xdr:from>
    <xdr:ext cx="405111" cy="259045"/>
    <xdr:sp macro="" textlink="">
      <xdr:nvSpPr>
        <xdr:cNvPr id="763" name="【庁舎】&#10;有形固定資産減価償却率該当値テキスト">
          <a:extLst>
            <a:ext uri="{FF2B5EF4-FFF2-40B4-BE49-F238E27FC236}">
              <a16:creationId xmlns:a16="http://schemas.microsoft.com/office/drawing/2014/main" id="{00000000-0008-0000-0200-0000FB020000}"/>
            </a:ext>
          </a:extLst>
        </xdr:cNvPr>
        <xdr:cNvSpPr txBox="1"/>
      </xdr:nvSpPr>
      <xdr:spPr>
        <a:xfrm>
          <a:off x="16357600" y="175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141332</xdr:rowOff>
    </xdr:from>
    <xdr:to>
      <xdr:col>81</xdr:col>
      <xdr:colOff>101600</xdr:colOff>
      <xdr:row>103</xdr:row>
      <xdr:rowOff>71482</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54305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20682</xdr:rowOff>
    </xdr:from>
    <xdr:to>
      <xdr:col>85</xdr:col>
      <xdr:colOff>127000</xdr:colOff>
      <xdr:row>103</xdr:row>
      <xdr:rowOff>77832</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5481300" y="1768003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169092</xdr:rowOff>
    </xdr:from>
    <xdr:to>
      <xdr:col>76</xdr:col>
      <xdr:colOff>165100</xdr:colOff>
      <xdr:row>103</xdr:row>
      <xdr:rowOff>99242</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4541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20682</xdr:rowOff>
    </xdr:from>
    <xdr:to>
      <xdr:col>81</xdr:col>
      <xdr:colOff>50800</xdr:colOff>
      <xdr:row>103</xdr:row>
      <xdr:rowOff>48442</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flipV="1">
          <a:off x="14592300" y="1768003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768" name="n_1aveValue【庁舎】&#10;有形固定資産減価償却率">
          <a:extLst>
            <a:ext uri="{FF2B5EF4-FFF2-40B4-BE49-F238E27FC236}">
              <a16:creationId xmlns:a16="http://schemas.microsoft.com/office/drawing/2014/main" id="{00000000-0008-0000-0200-000000030000}"/>
            </a:ext>
          </a:extLst>
        </xdr:cNvPr>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769" name="n_2aveValue【庁舎】&#10;有形固定資産減価償却率">
          <a:extLst>
            <a:ext uri="{FF2B5EF4-FFF2-40B4-BE49-F238E27FC236}">
              <a16:creationId xmlns:a16="http://schemas.microsoft.com/office/drawing/2014/main" id="{00000000-0008-0000-0200-000001030000}"/>
            </a:ext>
          </a:extLst>
        </xdr:cNvPr>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770" name="n_3aveValue【庁舎】&#10;有形固定資産減価償却率">
          <a:extLst>
            <a:ext uri="{FF2B5EF4-FFF2-40B4-BE49-F238E27FC236}">
              <a16:creationId xmlns:a16="http://schemas.microsoft.com/office/drawing/2014/main" id="{00000000-0008-0000-0200-000002030000}"/>
            </a:ext>
          </a:extLst>
        </xdr:cNvPr>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88009</xdr:rowOff>
    </xdr:from>
    <xdr:ext cx="405111" cy="259045"/>
    <xdr:sp macro="" textlink="">
      <xdr:nvSpPr>
        <xdr:cNvPr id="771" name="n_1mainValue【庁舎】&#10;有形固定資産減価償却率">
          <a:extLst>
            <a:ext uri="{FF2B5EF4-FFF2-40B4-BE49-F238E27FC236}">
              <a16:creationId xmlns:a16="http://schemas.microsoft.com/office/drawing/2014/main" id="{00000000-0008-0000-0200-000003030000}"/>
            </a:ext>
          </a:extLst>
        </xdr:cNvPr>
        <xdr:cNvSpPr txBox="1"/>
      </xdr:nvSpPr>
      <xdr:spPr>
        <a:xfrm>
          <a:off x="15266044" y="1740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115769</xdr:rowOff>
    </xdr:from>
    <xdr:ext cx="405111" cy="259045"/>
    <xdr:sp macro="" textlink="">
      <xdr:nvSpPr>
        <xdr:cNvPr id="772" name="n_2mainValue【庁舎】&#10;有形固定資産減価償却率">
          <a:extLst>
            <a:ext uri="{FF2B5EF4-FFF2-40B4-BE49-F238E27FC236}">
              <a16:creationId xmlns:a16="http://schemas.microsoft.com/office/drawing/2014/main" id="{00000000-0008-0000-0200-000004030000}"/>
            </a:ext>
          </a:extLst>
        </xdr:cNvPr>
        <xdr:cNvSpPr txBox="1"/>
      </xdr:nvSpPr>
      <xdr:spPr>
        <a:xfrm>
          <a:off x="14389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a:extLst>
            <a:ext uri="{FF2B5EF4-FFF2-40B4-BE49-F238E27FC236}">
              <a16:creationId xmlns:a16="http://schemas.microsoft.com/office/drawing/2014/main" id="{00000000-0008-0000-0200-00001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97" name="【庁舎】&#10;一人当たり面積最小値テキスト">
          <a:extLst>
            <a:ext uri="{FF2B5EF4-FFF2-40B4-BE49-F238E27FC236}">
              <a16:creationId xmlns:a16="http://schemas.microsoft.com/office/drawing/2014/main" id="{00000000-0008-0000-0200-00001D030000}"/>
            </a:ext>
          </a:extLst>
        </xdr:cNvPr>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99" name="【庁舎】&#10;一人当たり面積最大値テキスト">
          <a:extLst>
            <a:ext uri="{FF2B5EF4-FFF2-40B4-BE49-F238E27FC236}">
              <a16:creationId xmlns:a16="http://schemas.microsoft.com/office/drawing/2014/main" id="{00000000-0008-0000-0200-00001F030000}"/>
            </a:ext>
          </a:extLst>
        </xdr:cNvPr>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801" name="【庁舎】&#10;一人当たり面積平均値テキスト">
          <a:extLst>
            <a:ext uri="{FF2B5EF4-FFF2-40B4-BE49-F238E27FC236}">
              <a16:creationId xmlns:a16="http://schemas.microsoft.com/office/drawing/2014/main" id="{00000000-0008-0000-0200-000021030000}"/>
            </a:ext>
          </a:extLst>
        </xdr:cNvPr>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129557</xdr:rowOff>
    </xdr:from>
    <xdr:ext cx="469744" cy="259045"/>
    <xdr:sp macro="" textlink="">
      <xdr:nvSpPr>
        <xdr:cNvPr id="812" name="【庁舎】&#10;一人当たり面積該当値テキスト">
          <a:extLst>
            <a:ext uri="{FF2B5EF4-FFF2-40B4-BE49-F238E27FC236}">
              <a16:creationId xmlns:a16="http://schemas.microsoft.com/office/drawing/2014/main" id="{00000000-0008-0000-0200-00002C030000}"/>
            </a:ext>
          </a:extLst>
        </xdr:cNvPr>
        <xdr:cNvSpPr txBox="1"/>
      </xdr:nvSpPr>
      <xdr:spPr>
        <a:xfrm>
          <a:off x="22199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160655</xdr:rowOff>
    </xdr:from>
    <xdr:to>
      <xdr:col>112</xdr:col>
      <xdr:colOff>38100</xdr:colOff>
      <xdr:row>106</xdr:row>
      <xdr:rowOff>90805</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1272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40005</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21323300" y="182041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29211</xdr:rowOff>
    </xdr:from>
    <xdr:to>
      <xdr:col>107</xdr:col>
      <xdr:colOff>101600</xdr:colOff>
      <xdr:row>106</xdr:row>
      <xdr:rowOff>130811</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20383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40005</xdr:rowOff>
    </xdr:from>
    <xdr:to>
      <xdr:col>111</xdr:col>
      <xdr:colOff>177800</xdr:colOff>
      <xdr:row>106</xdr:row>
      <xdr:rowOff>80011</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20434300" y="182137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817" name="n_1aveValue【庁舎】&#10;一人当たり面積">
          <a:extLst>
            <a:ext uri="{FF2B5EF4-FFF2-40B4-BE49-F238E27FC236}">
              <a16:creationId xmlns:a16="http://schemas.microsoft.com/office/drawing/2014/main" id="{00000000-0008-0000-0200-000031030000}"/>
            </a:ext>
          </a:extLst>
        </xdr:cNvPr>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18" name="n_2aveValue【庁舎】&#10;一人当たり面積">
          <a:extLst>
            <a:ext uri="{FF2B5EF4-FFF2-40B4-BE49-F238E27FC236}">
              <a16:creationId xmlns:a16="http://schemas.microsoft.com/office/drawing/2014/main" id="{00000000-0008-0000-0200-000032030000}"/>
            </a:ext>
          </a:extLst>
        </xdr:cNvPr>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819" name="n_3aveValue【庁舎】&#10;一人当たり面積">
          <a:extLst>
            <a:ext uri="{FF2B5EF4-FFF2-40B4-BE49-F238E27FC236}">
              <a16:creationId xmlns:a16="http://schemas.microsoft.com/office/drawing/2014/main" id="{00000000-0008-0000-0200-000033030000}"/>
            </a:ext>
          </a:extLst>
        </xdr:cNvPr>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81932</xdr:rowOff>
    </xdr:from>
    <xdr:ext cx="469744" cy="259045"/>
    <xdr:sp macro="" textlink="">
      <xdr:nvSpPr>
        <xdr:cNvPr id="820" name="n_1mainValue【庁舎】&#10;一人当たり面積">
          <a:extLst>
            <a:ext uri="{FF2B5EF4-FFF2-40B4-BE49-F238E27FC236}">
              <a16:creationId xmlns:a16="http://schemas.microsoft.com/office/drawing/2014/main" id="{00000000-0008-0000-0200-000034030000}"/>
            </a:ext>
          </a:extLst>
        </xdr:cNvPr>
        <xdr:cNvSpPr txBox="1"/>
      </xdr:nvSpPr>
      <xdr:spPr>
        <a:xfrm>
          <a:off x="21075727" y="1825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121938</xdr:rowOff>
    </xdr:from>
    <xdr:ext cx="469744" cy="259045"/>
    <xdr:sp macro="" textlink="">
      <xdr:nvSpPr>
        <xdr:cNvPr id="821" name="n_2mainValue【庁舎】&#10;一人当たり面積">
          <a:extLst>
            <a:ext uri="{FF2B5EF4-FFF2-40B4-BE49-F238E27FC236}">
              <a16:creationId xmlns:a16="http://schemas.microsoft.com/office/drawing/2014/main" id="{00000000-0008-0000-0200-000035030000}"/>
            </a:ext>
          </a:extLst>
        </xdr:cNvPr>
        <xdr:cNvSpPr txBox="1"/>
      </xdr:nvSpPr>
      <xdr:spPr>
        <a:xfrm>
          <a:off x="20199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類似団体と比較して有形固定資産原価償却率が特に高くなっている施設は、体育館・プール、福祉施設、庁舎であり、特に低くなっている施設は、市民会館である。　</a:t>
          </a:r>
        </a:p>
        <a:p>
          <a:r>
            <a:rPr kumimoji="1" lang="ja-JP" altLang="en-US" sz="1300">
              <a:latin typeface="ＭＳ Ｐゴシック" panose="020B0600070205080204" pitchFamily="50" charset="-128"/>
              <a:ea typeface="ＭＳ Ｐゴシック" panose="020B0600070205080204" pitchFamily="50" charset="-128"/>
            </a:rPr>
            <a:t>体育館・プールについては</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年代頃に建設された、十日町・川西・松代・松之山総合体育館の老朽化が進んでいるためである。</a:t>
          </a:r>
        </a:p>
        <a:p>
          <a:r>
            <a:rPr kumimoji="1" lang="ja-JP" altLang="en-US" sz="1300">
              <a:latin typeface="ＭＳ Ｐゴシック" panose="020B0600070205080204" pitchFamily="50" charset="-128"/>
              <a:ea typeface="ＭＳ Ｐゴシック" panose="020B0600070205080204" pitchFamily="50" charset="-128"/>
            </a:rPr>
            <a:t>福祉施設については、</a:t>
          </a:r>
          <a:r>
            <a:rPr kumimoji="1" lang="en-US" altLang="ja-JP" sz="1300">
              <a:latin typeface="ＭＳ Ｐゴシック" panose="020B0600070205080204" pitchFamily="50" charset="-128"/>
              <a:ea typeface="ＭＳ Ｐゴシック" panose="020B0600070205080204" pitchFamily="50" charset="-128"/>
            </a:rPr>
            <a:t>1981</a:t>
          </a:r>
          <a:r>
            <a:rPr kumimoji="1" lang="ja-JP" altLang="en-US" sz="1300">
              <a:latin typeface="ＭＳ Ｐゴシック" panose="020B0600070205080204" pitchFamily="50" charset="-128"/>
              <a:ea typeface="ＭＳ Ｐゴシック" panose="020B0600070205080204" pitchFamily="50" charset="-128"/>
            </a:rPr>
            <a:t>年に建てられた老人福祉センター羽根川荘や、</a:t>
          </a:r>
          <a:r>
            <a:rPr kumimoji="1" lang="en-US" altLang="ja-JP" sz="1300">
              <a:latin typeface="ＭＳ Ｐゴシック" panose="020B0600070205080204" pitchFamily="50" charset="-128"/>
              <a:ea typeface="ＭＳ Ｐゴシック" panose="020B0600070205080204" pitchFamily="50" charset="-128"/>
            </a:rPr>
            <a:t>1991</a:t>
          </a:r>
          <a:r>
            <a:rPr kumimoji="1" lang="ja-JP" altLang="en-US" sz="1300">
              <a:latin typeface="ＭＳ Ｐゴシック" panose="020B0600070205080204" pitchFamily="50" charset="-128"/>
              <a:ea typeface="ＭＳ Ｐゴシック" panose="020B0600070205080204" pitchFamily="50" charset="-128"/>
            </a:rPr>
            <a:t>年に建てられた老人福祉センター平成園などの施設において、老朽化が進んでいるためである。</a:t>
          </a:r>
        </a:p>
        <a:p>
          <a:r>
            <a:rPr kumimoji="1" lang="ja-JP" altLang="en-US" sz="1300">
              <a:latin typeface="ＭＳ Ｐゴシック" panose="020B0600070205080204" pitchFamily="50" charset="-128"/>
              <a:ea typeface="ＭＳ Ｐゴシック" panose="020B0600070205080204" pitchFamily="50" charset="-128"/>
            </a:rPr>
            <a:t>庁舎については、</a:t>
          </a:r>
          <a:r>
            <a:rPr kumimoji="1" lang="en-US" altLang="ja-JP" sz="1300">
              <a:latin typeface="ＭＳ Ｐゴシック" panose="020B0600070205080204" pitchFamily="50" charset="-128"/>
              <a:ea typeface="ＭＳ Ｐゴシック" panose="020B0600070205080204" pitchFamily="50" charset="-128"/>
            </a:rPr>
            <a:t>1960</a:t>
          </a:r>
          <a:r>
            <a:rPr kumimoji="1" lang="ja-JP" altLang="en-US" sz="1300">
              <a:latin typeface="ＭＳ Ｐゴシック" panose="020B0600070205080204" pitchFamily="50" charset="-128"/>
              <a:ea typeface="ＭＳ Ｐゴシック" panose="020B0600070205080204" pitchFamily="50" charset="-128"/>
            </a:rPr>
            <a:t>年代頃建てられた、本庁舎及び、川西支所、松代支所を、大規模改修をしたため、既存施設分が減価償却累計額に残ってしまっていることから、値が高くなっている。</a:t>
          </a:r>
        </a:p>
        <a:p>
          <a:r>
            <a:rPr kumimoji="1" lang="ja-JP" altLang="en-US" sz="1300">
              <a:latin typeface="ＭＳ Ｐゴシック" panose="020B0600070205080204" pitchFamily="50" charset="-128"/>
              <a:ea typeface="ＭＳ Ｐゴシック" panose="020B0600070205080204" pitchFamily="50" charset="-128"/>
            </a:rPr>
            <a:t>市民会館については、平成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年度に文化ホール・中央公民館の複合施設を建設したため、</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以降について値が下がったものである。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34EEAC7-8017-4B8F-B13C-84425681BB2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C5E1839-AB01-4620-B2EC-6D0F5356F0C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4379925-067D-4D71-81F4-48BCACD7762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0FEBDBF-A057-4A8F-99AC-19D5FCF6B4C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55CE41A-E576-46BB-A649-508D59E7B98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10E322F-4558-4554-ACE4-221194B57E6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4826EA5-8369-4FB0-90B4-28A61B0663B5}"/>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2645D3B-5ED0-4482-82E0-37299D6C391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190F462-09FF-4713-B424-20D38EDD8F4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CA8E72D-D3BC-4F1B-B11F-A01AF07CAEB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53,116
52,795
590.39
37,485,496
35,503,558
1,741,901
19,835,768
46,063,809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0F18171-DB93-4CD5-ABB6-33FB46B65D8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F8E0D53-F5D8-456D-AE3F-4286B3A064E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EEA922E-7569-4842-90E7-6CB0D6417C1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D7089F6-7627-4524-B405-026661279DDB}"/>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AA47E2A-3817-4DEF-BBA9-700C6A2C114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A18D7AE-C78A-4D05-8ED9-DE1AA19F39F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0BF5A47-2C88-4ABD-B7B7-DBFD2657B7F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40CFAC4-FDA0-46B6-9603-474E6D070E6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303BF98-4AC5-4192-8EEB-142350275B4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1391CE4-A944-4E0F-9138-E59F89143D6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436C0CE-EC55-4164-8B66-45106B42049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D97EB64-F893-4AA0-A614-24C85B2B86D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B93D3B5-205E-4881-B1F6-684A9105B2B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DE08E81-8ACF-4226-BEE5-F0B333DC65A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339A86B-454A-40B3-A672-A69434F81257}"/>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084734A-AA8F-4EDD-859E-92FC9D8F812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34D72F0-3641-40F5-B11D-1E8835AA73F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A7D007C-9EB8-4255-81A6-E695F130D20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C1885FDA-9FCE-426C-9F43-5860169A4BE1}"/>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E7288BB-B9FC-4BA5-A1F0-C86EB00103C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3C5DC57-910D-46F7-A144-3E4561238DC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46341A7-6210-440B-B5CC-14728AF16A7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AEE85102-18E7-4FEA-93AC-DBC2D67544B3}"/>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F7F09D1F-8FD9-4AEF-8263-A0039FF4F623}"/>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35A358B-EA5F-475E-9C56-66B5D36042D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B81D67B-1D42-4AD6-AC95-8D99C0C3E59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367A833-EF99-49A6-A9AF-A426472887D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0B61A7D-3FC0-4F11-94C8-3408015FEE1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3AFB689-003F-44DC-983C-C21B8A3A9D7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0B3FE91-3937-459B-AC3F-3B9E2E899134}"/>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5046280-C2C0-4BE0-BC8A-7B5665846AF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FEF5B60-51CD-46CA-BF0D-F9C1F5676B6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34B67B3-4C36-4B3E-94D0-7B24CE4BE96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FC112F2-D40D-436B-B64B-FC8752C60E4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9348F1E-8F56-437A-A1C4-B72599BD1F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C84687A-B0F6-4D94-92EC-30C15C0746C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819176F-E5E7-42DE-859B-CF3616850CB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財政力指数は、市町村合併により広域化したことに伴う財政需要の増、人口減少に伴う税収等の減により類似団体の平均を下回っている。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今後も税収の大幅な増加は見込めないため、行政コストの見直しや、税収以外の歳入の確保に努め財政基盤の強化を図っていく。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CA4A1F4-244C-4F50-A0EF-B4453A2D427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67142F8-F08D-49BE-8569-E7C61AB295E3}"/>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767120D9-B2DA-41C1-9BA2-8040675C8E9B}"/>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C9FCD3C-D2DF-47B8-A2CD-43A7596B2806}"/>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205EAF55-F87F-4A71-B04D-742804D4B242}"/>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B1864F90-7111-43BE-93BD-52969A05707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9B487644-F4C2-462D-AF46-93169F30937B}"/>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3B586BD6-45CF-4100-BD1B-8C9A05A822F2}"/>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F291E08F-4B8B-4B0B-BBB8-A34A17DA1837}"/>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B0760E11-B29D-45E8-A039-998D36C3B53D}"/>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551C8EC3-30E6-4C59-8C0D-DFF817343E2F}"/>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725747D6-1B83-4546-8547-72689FA24B95}"/>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59779FA3-43A4-4EBB-888D-B55F00C3008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ADA9BE65-F8BC-4E78-B3E5-03E64F18B88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47B83956-24A8-4BE6-802E-FE863B6EF743}"/>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95A49309-3A62-4856-BD71-3DA8A3800088}"/>
            </a:ext>
          </a:extLst>
        </xdr:cNvPr>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357936E2-6D24-44FE-91F6-7001FB04EBAF}"/>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776B77C6-E24A-49C0-B9B1-5AC8BC80F873}"/>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E191C1AB-A297-456F-81D2-BD904E2FE96A}"/>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B167215D-D117-4D23-B714-9E35A8A5BADB}"/>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BA838281-7009-40FB-8D59-B7DCD84F3CBF}"/>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50C09500-E6C5-4341-A7C3-C103C15666D1}"/>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784015FE-2D17-4D34-AFF9-2DF37431F086}"/>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66D0EAC7-AD5E-4D8E-B799-36DD13C14BE0}"/>
            </a:ext>
          </a:extLst>
        </xdr:cNvPr>
        <xdr:cNvCxnSpPr/>
      </xdr:nvCxnSpPr>
      <xdr:spPr>
        <a:xfrm>
          <a:off x="3225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12A50EA4-1854-4CAA-A791-369B0CC27EC2}"/>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id="{1B3DBE64-04AF-4552-AEEC-8390BE972BF7}"/>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11D35FD2-23FA-4445-8F67-8611451EB90F}"/>
            </a:ext>
          </a:extLst>
        </xdr:cNvPr>
        <xdr:cNvCxnSpPr/>
      </xdr:nvCxnSpPr>
      <xdr:spPr>
        <a:xfrm>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79D3E8E0-A5EB-4388-9C3B-DE8F350F70A5}"/>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A8A87EC7-76A7-490D-A46B-9D282F5C68F7}"/>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8" name="直線コネクタ 77">
          <a:extLst>
            <a:ext uri="{FF2B5EF4-FFF2-40B4-BE49-F238E27FC236}">
              <a16:creationId xmlns:a16="http://schemas.microsoft.com/office/drawing/2014/main" id="{FFC8C815-4751-4844-A548-4A275F5D05B7}"/>
            </a:ext>
          </a:extLst>
        </xdr:cNvPr>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B1E46145-ED51-43BD-9B4F-AC3FC347EC6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D8D3CD6-57FB-4D91-A871-FF440BB3F6A4}"/>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6B7A7A42-9BA0-47C1-99E2-B5757782B335}"/>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597EBFF3-4D3E-4C4E-9689-FF349BDC8C01}"/>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D5FFDEC-DF93-4EAF-BE31-137DEAF9691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BA0195E-4855-4A39-B50B-D30F0203231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B070172-48AF-4F76-92FE-2C92721FC6D1}"/>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1E05FE0-65E1-4611-B597-C441234E300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DC82854-4B39-4C07-AE92-9F513FCF7DE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16933442-4A97-4C0D-99EA-5FA725867623}"/>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id="{EE27D556-84BE-40C6-91D8-298B1A614A43}"/>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CDC5A09F-E96B-4C3A-95DC-7A619BFA6517}"/>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657A0630-8753-43C5-B681-B9E7D22D4A25}"/>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DB11D9AA-5E8D-4F53-B6CE-CF20A69CCD08}"/>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C7D7422C-D044-4CF7-838F-D3A959BBEEAC}"/>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a:extLst>
            <a:ext uri="{FF2B5EF4-FFF2-40B4-BE49-F238E27FC236}">
              <a16:creationId xmlns:a16="http://schemas.microsoft.com/office/drawing/2014/main" id="{2CD03C9B-98C8-4132-AFBC-60E235F8D2B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a:extLst>
            <a:ext uri="{FF2B5EF4-FFF2-40B4-BE49-F238E27FC236}">
              <a16:creationId xmlns:a16="http://schemas.microsoft.com/office/drawing/2014/main" id="{E206BAAB-00B8-4130-8D73-A2FD219EEBDC}"/>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a:extLst>
            <a:ext uri="{FF2B5EF4-FFF2-40B4-BE49-F238E27FC236}">
              <a16:creationId xmlns:a16="http://schemas.microsoft.com/office/drawing/2014/main" id="{30CE6028-91B6-42E2-B44F-E8D120305C65}"/>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a:extLst>
            <a:ext uri="{FF2B5EF4-FFF2-40B4-BE49-F238E27FC236}">
              <a16:creationId xmlns:a16="http://schemas.microsoft.com/office/drawing/2014/main" id="{7BB3F997-AD0B-4DF3-8511-2968E8C539AF}"/>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3FAB8DFE-8CA3-4C9D-97EC-4C6D7109AC5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EB443407-330C-42AC-AC1B-30761B6212E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1232AF0B-7524-4E78-945D-37A15A34D72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EE7F55E4-2AD7-4ACD-A198-E972D6932F8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9AF8CBFF-33CD-4482-B0B8-A21B159BC7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A1F70145-EC4E-4DF8-AEBE-D2FD4B249E4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483156C7-69EF-4BE0-B887-0C085CF462C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BC80434F-AE12-4D6A-855E-326F71BB4E6B}"/>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1D0451BC-64E9-492D-9A97-08DC445B2B4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575914CC-DA14-4EB4-8E69-FA71005EC5E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6688348B-C58D-4086-8DAB-01602508A5A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85D308D8-226C-4C61-9671-621F8CBFF48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2DF83B6C-ABDE-4516-A89E-3622054000F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豪雪地であるため除排雪経費（維持補修費）が多額となっており、これらが経常収支比率を押し上げる要因となっている。</a:t>
          </a:r>
        </a:p>
        <a:p>
          <a:r>
            <a:rPr kumimoji="1" lang="ja-JP" altLang="en-US" sz="1300">
              <a:latin typeface="ＭＳ Ｐゴシック" panose="020B0600070205080204" pitchFamily="50" charset="-128"/>
              <a:ea typeface="ＭＳ Ｐゴシック" panose="020B0600070205080204" pitchFamily="50" charset="-128"/>
            </a:rPr>
            <a:t>　今後も、扶助費などの住民サービスの維持を図りながら、物件費等のコスト削減により経常経費の圧縮に努める。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8081ACDF-7354-4AF0-9326-AF27C3345FB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AAE24234-9734-490D-91AF-153AC0ED0CB4}"/>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DC205D05-4EE9-4C0F-A3AE-3D9F053F5BE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EA0C2512-1139-457A-80F1-9FFB48D08B38}"/>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B1ECE5D0-F4FE-4B75-B46E-0ABCD8AE3185}"/>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79CC175B-0F12-4F1A-BD5A-76D14F3A3CE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68C685A3-0EAD-44E5-AEAA-461DC61DBAD8}"/>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F28422D3-496B-45D2-BFC4-B470268E7DDA}"/>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A8D755C5-D8CD-40FB-8921-407CCBC44CDA}"/>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2B8D7E8-7BA0-4AB4-AA1A-2EF4D0F6967C}"/>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9075CE9C-9277-4290-B012-0828D9A8019F}"/>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3EC7F507-51D7-439F-BEFC-3EAFB4E076A2}"/>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A216A70B-B9AE-46CC-9796-0B317BB8F276}"/>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177E298-6EEE-4F7D-A269-010EA30D38A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C067DEF-E626-41A3-87E9-0F575AE8EC8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E4393625-571D-4284-A248-998E8CEAF1BC}"/>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FA7E4054-08B9-403A-BCFB-1E7884638A91}"/>
            </a:ext>
          </a:extLst>
        </xdr:cNvPr>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4ADD1BC4-E661-42A2-8F46-21A6C2D360CD}"/>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7F54EAB3-794B-42B7-A811-9789C2D99159}"/>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a:extLst>
            <a:ext uri="{FF2B5EF4-FFF2-40B4-BE49-F238E27FC236}">
              <a16:creationId xmlns:a16="http://schemas.microsoft.com/office/drawing/2014/main" id="{5DC69ACD-5ABE-4FC9-AD27-8A2605971953}"/>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a:extLst>
            <a:ext uri="{FF2B5EF4-FFF2-40B4-BE49-F238E27FC236}">
              <a16:creationId xmlns:a16="http://schemas.microsoft.com/office/drawing/2014/main" id="{ED939AB0-C95C-4930-9C21-25EC7D0EE2B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77046</xdr:rowOff>
    </xdr:from>
    <xdr:to>
      <xdr:col>23</xdr:col>
      <xdr:colOff>133350</xdr:colOff>
      <xdr:row>66</xdr:row>
      <xdr:rowOff>154940</xdr:rowOff>
    </xdr:to>
    <xdr:cxnSp macro="">
      <xdr:nvCxnSpPr>
        <xdr:cNvPr id="132" name="直線コネクタ 131">
          <a:extLst>
            <a:ext uri="{FF2B5EF4-FFF2-40B4-BE49-F238E27FC236}">
              <a16:creationId xmlns:a16="http://schemas.microsoft.com/office/drawing/2014/main" id="{0637D0C5-65F8-468B-A52E-54CA51603A63}"/>
            </a:ext>
          </a:extLst>
        </xdr:cNvPr>
        <xdr:cNvCxnSpPr/>
      </xdr:nvCxnSpPr>
      <xdr:spPr>
        <a:xfrm>
          <a:off x="4114800" y="11221296"/>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a:extLst>
            <a:ext uri="{FF2B5EF4-FFF2-40B4-BE49-F238E27FC236}">
              <a16:creationId xmlns:a16="http://schemas.microsoft.com/office/drawing/2014/main" id="{731F8177-C6C3-4C6C-A185-DF7760BCA553}"/>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a:extLst>
            <a:ext uri="{FF2B5EF4-FFF2-40B4-BE49-F238E27FC236}">
              <a16:creationId xmlns:a16="http://schemas.microsoft.com/office/drawing/2014/main" id="{A85D9D73-9DA8-4155-B1E8-62C5055F656F}"/>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69004</xdr:rowOff>
    </xdr:from>
    <xdr:to>
      <xdr:col>19</xdr:col>
      <xdr:colOff>133350</xdr:colOff>
      <xdr:row>65</xdr:row>
      <xdr:rowOff>77046</xdr:rowOff>
    </xdr:to>
    <xdr:cxnSp macro="">
      <xdr:nvCxnSpPr>
        <xdr:cNvPr id="135" name="直線コネクタ 134">
          <a:extLst>
            <a:ext uri="{FF2B5EF4-FFF2-40B4-BE49-F238E27FC236}">
              <a16:creationId xmlns:a16="http://schemas.microsoft.com/office/drawing/2014/main" id="{8F558D7C-0396-407E-AD31-83673E78EB54}"/>
            </a:ext>
          </a:extLst>
        </xdr:cNvPr>
        <xdr:cNvCxnSpPr/>
      </xdr:nvCxnSpPr>
      <xdr:spPr>
        <a:xfrm>
          <a:off x="3225800" y="112132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a:extLst>
            <a:ext uri="{FF2B5EF4-FFF2-40B4-BE49-F238E27FC236}">
              <a16:creationId xmlns:a16="http://schemas.microsoft.com/office/drawing/2014/main" id="{3120A9F2-7075-40A9-B7C6-F9129B369826}"/>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a:extLst>
            <a:ext uri="{FF2B5EF4-FFF2-40B4-BE49-F238E27FC236}">
              <a16:creationId xmlns:a16="http://schemas.microsoft.com/office/drawing/2014/main" id="{794EE96B-81D6-4B49-A5A2-418BA25D0B6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65</xdr:row>
      <xdr:rowOff>69004</xdr:rowOff>
    </xdr:to>
    <xdr:cxnSp macro="">
      <xdr:nvCxnSpPr>
        <xdr:cNvPr id="138" name="直線コネクタ 137">
          <a:extLst>
            <a:ext uri="{FF2B5EF4-FFF2-40B4-BE49-F238E27FC236}">
              <a16:creationId xmlns:a16="http://schemas.microsoft.com/office/drawing/2014/main" id="{1FFC1C13-C39C-4F45-80FE-CFACF1DEAE68}"/>
            </a:ext>
          </a:extLst>
        </xdr:cNvPr>
        <xdr:cNvCxnSpPr/>
      </xdr:nvCxnSpPr>
      <xdr:spPr>
        <a:xfrm>
          <a:off x="2336800" y="11020213"/>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a:extLst>
            <a:ext uri="{FF2B5EF4-FFF2-40B4-BE49-F238E27FC236}">
              <a16:creationId xmlns:a16="http://schemas.microsoft.com/office/drawing/2014/main" id="{88CC52BD-88B4-48BF-8D0B-C5A61757BBDB}"/>
            </a:ext>
          </a:extLst>
        </xdr:cNvPr>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a:extLst>
            <a:ext uri="{FF2B5EF4-FFF2-40B4-BE49-F238E27FC236}">
              <a16:creationId xmlns:a16="http://schemas.microsoft.com/office/drawing/2014/main" id="{A3AF908E-DFD1-44AB-BF91-D7D2F3F50BA2}"/>
            </a:ext>
          </a:extLst>
        </xdr:cNvPr>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47413</xdr:rowOff>
    </xdr:to>
    <xdr:cxnSp macro="">
      <xdr:nvCxnSpPr>
        <xdr:cNvPr id="141" name="直線コネクタ 140">
          <a:extLst>
            <a:ext uri="{FF2B5EF4-FFF2-40B4-BE49-F238E27FC236}">
              <a16:creationId xmlns:a16="http://schemas.microsoft.com/office/drawing/2014/main" id="{BD082297-52DA-4374-92E5-165C0B82EC39}"/>
            </a:ext>
          </a:extLst>
        </xdr:cNvPr>
        <xdr:cNvCxnSpPr/>
      </xdr:nvCxnSpPr>
      <xdr:spPr>
        <a:xfrm>
          <a:off x="1447800" y="110121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a:extLst>
            <a:ext uri="{FF2B5EF4-FFF2-40B4-BE49-F238E27FC236}">
              <a16:creationId xmlns:a16="http://schemas.microsoft.com/office/drawing/2014/main" id="{F692E97F-2B7A-4918-A709-51D9E7F9D4BA}"/>
            </a:ext>
          </a:extLst>
        </xdr:cNvPr>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a:extLst>
            <a:ext uri="{FF2B5EF4-FFF2-40B4-BE49-F238E27FC236}">
              <a16:creationId xmlns:a16="http://schemas.microsoft.com/office/drawing/2014/main" id="{01975C04-6A6E-4704-BA7D-89A7A360548C}"/>
            </a:ext>
          </a:extLst>
        </xdr:cNvPr>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a:extLst>
            <a:ext uri="{FF2B5EF4-FFF2-40B4-BE49-F238E27FC236}">
              <a16:creationId xmlns:a16="http://schemas.microsoft.com/office/drawing/2014/main" id="{F7065A51-D63D-453D-89BC-30218BC536AA}"/>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a:extLst>
            <a:ext uri="{FF2B5EF4-FFF2-40B4-BE49-F238E27FC236}">
              <a16:creationId xmlns:a16="http://schemas.microsoft.com/office/drawing/2014/main" id="{D4DB3856-DC39-4902-B24A-6D62A50AC719}"/>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1F8A07A-AEB7-4B7D-B5D8-214C431A44A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9ECB290-349B-40B3-BAF4-B91EDA444E1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0A048C5-21B5-4F88-AB6D-91A48A907D8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0B65393-35B1-4F58-8907-96357AE0CA6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CDA690D0-572E-45E0-9FA6-596CFAE8D96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104140</xdr:rowOff>
    </xdr:from>
    <xdr:to>
      <xdr:col>23</xdr:col>
      <xdr:colOff>184150</xdr:colOff>
      <xdr:row>67</xdr:row>
      <xdr:rowOff>34290</xdr:rowOff>
    </xdr:to>
    <xdr:sp macro="" textlink="">
      <xdr:nvSpPr>
        <xdr:cNvPr id="151" name="楕円 150">
          <a:extLst>
            <a:ext uri="{FF2B5EF4-FFF2-40B4-BE49-F238E27FC236}">
              <a16:creationId xmlns:a16="http://schemas.microsoft.com/office/drawing/2014/main" id="{F0C0AAC6-B31B-4B97-9CB3-AEB44DFA3476}"/>
            </a:ext>
          </a:extLst>
        </xdr:cNvPr>
        <xdr:cNvSpPr/>
      </xdr:nvSpPr>
      <xdr:spPr>
        <a:xfrm>
          <a:off x="49022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17</xdr:rowOff>
    </xdr:from>
    <xdr:ext cx="762000" cy="259045"/>
    <xdr:sp macro="" textlink="">
      <xdr:nvSpPr>
        <xdr:cNvPr id="152" name="財政構造の弾力性該当値テキスト">
          <a:extLst>
            <a:ext uri="{FF2B5EF4-FFF2-40B4-BE49-F238E27FC236}">
              <a16:creationId xmlns:a16="http://schemas.microsoft.com/office/drawing/2014/main" id="{6AFD257C-15AA-4FF3-AF83-7004F479D34F}"/>
            </a:ext>
          </a:extLst>
        </xdr:cNvPr>
        <xdr:cNvSpPr txBox="1"/>
      </xdr:nvSpPr>
      <xdr:spPr>
        <a:xfrm>
          <a:off x="5041900" y="1131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26246</xdr:rowOff>
    </xdr:from>
    <xdr:to>
      <xdr:col>19</xdr:col>
      <xdr:colOff>184150</xdr:colOff>
      <xdr:row>65</xdr:row>
      <xdr:rowOff>127846</xdr:rowOff>
    </xdr:to>
    <xdr:sp macro="" textlink="">
      <xdr:nvSpPr>
        <xdr:cNvPr id="153" name="楕円 152">
          <a:extLst>
            <a:ext uri="{FF2B5EF4-FFF2-40B4-BE49-F238E27FC236}">
              <a16:creationId xmlns:a16="http://schemas.microsoft.com/office/drawing/2014/main" id="{C024120D-634B-4399-BE7D-66BDBE7CA4F6}"/>
            </a:ext>
          </a:extLst>
        </xdr:cNvPr>
        <xdr:cNvSpPr/>
      </xdr:nvSpPr>
      <xdr:spPr>
        <a:xfrm>
          <a:off x="4064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112623</xdr:rowOff>
    </xdr:from>
    <xdr:ext cx="736600" cy="259045"/>
    <xdr:sp macro="" textlink="">
      <xdr:nvSpPr>
        <xdr:cNvPr id="154" name="テキスト ボックス 153">
          <a:extLst>
            <a:ext uri="{FF2B5EF4-FFF2-40B4-BE49-F238E27FC236}">
              <a16:creationId xmlns:a16="http://schemas.microsoft.com/office/drawing/2014/main" id="{8F3890E5-58E6-4E8A-9760-DB3306B10AFD}"/>
            </a:ext>
          </a:extLst>
        </xdr:cNvPr>
        <xdr:cNvSpPr txBox="1"/>
      </xdr:nvSpPr>
      <xdr:spPr>
        <a:xfrm>
          <a:off x="3733800" y="11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18204</xdr:rowOff>
    </xdr:from>
    <xdr:to>
      <xdr:col>15</xdr:col>
      <xdr:colOff>133350</xdr:colOff>
      <xdr:row>65</xdr:row>
      <xdr:rowOff>119804</xdr:rowOff>
    </xdr:to>
    <xdr:sp macro="" textlink="">
      <xdr:nvSpPr>
        <xdr:cNvPr id="155" name="楕円 154">
          <a:extLst>
            <a:ext uri="{FF2B5EF4-FFF2-40B4-BE49-F238E27FC236}">
              <a16:creationId xmlns:a16="http://schemas.microsoft.com/office/drawing/2014/main" id="{11701343-72ED-41E9-A402-FF9A9851F226}"/>
            </a:ext>
          </a:extLst>
        </xdr:cNvPr>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104581</xdr:rowOff>
    </xdr:from>
    <xdr:ext cx="762000" cy="259045"/>
    <xdr:sp macro="" textlink="">
      <xdr:nvSpPr>
        <xdr:cNvPr id="156" name="テキスト ボックス 155">
          <a:extLst>
            <a:ext uri="{FF2B5EF4-FFF2-40B4-BE49-F238E27FC236}">
              <a16:creationId xmlns:a16="http://schemas.microsoft.com/office/drawing/2014/main" id="{2242C05D-73A8-4465-B6F2-0369D6C18F26}"/>
            </a:ext>
          </a:extLst>
        </xdr:cNvPr>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168063</xdr:rowOff>
    </xdr:from>
    <xdr:to>
      <xdr:col>11</xdr:col>
      <xdr:colOff>82550</xdr:colOff>
      <xdr:row>64</xdr:row>
      <xdr:rowOff>98213</xdr:rowOff>
    </xdr:to>
    <xdr:sp macro="" textlink="">
      <xdr:nvSpPr>
        <xdr:cNvPr id="157" name="楕円 156">
          <a:extLst>
            <a:ext uri="{FF2B5EF4-FFF2-40B4-BE49-F238E27FC236}">
              <a16:creationId xmlns:a16="http://schemas.microsoft.com/office/drawing/2014/main" id="{7AC0842A-A13D-4A19-9BDD-5C0344441208}"/>
            </a:ext>
          </a:extLst>
        </xdr:cNvPr>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58" name="テキスト ボックス 157">
          <a:extLst>
            <a:ext uri="{FF2B5EF4-FFF2-40B4-BE49-F238E27FC236}">
              <a16:creationId xmlns:a16="http://schemas.microsoft.com/office/drawing/2014/main" id="{F7677C72-FF20-487C-B931-561EC5CC7028}"/>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9" name="楕円 158">
          <a:extLst>
            <a:ext uri="{FF2B5EF4-FFF2-40B4-BE49-F238E27FC236}">
              <a16:creationId xmlns:a16="http://schemas.microsoft.com/office/drawing/2014/main" id="{884D50F6-C737-4F25-9890-CAE3BEBDD5B4}"/>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60" name="テキスト ボックス 159">
          <a:extLst>
            <a:ext uri="{FF2B5EF4-FFF2-40B4-BE49-F238E27FC236}">
              <a16:creationId xmlns:a16="http://schemas.microsoft.com/office/drawing/2014/main" id="{100957F9-02DA-4AC1-9354-83009522927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6BD56B32-2418-43B4-BD48-4D15E6C1C38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CEB788A4-F95B-4C06-ACB7-8D0FCF7E54D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B4E86676-ADE5-494B-BFE8-B83E0F80AC2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F419F323-541D-45BF-B7F1-A0DFCBCBE93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DFA4A152-D294-41B4-9B23-A446C99F39C9}"/>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AE57D3AE-FCEE-4CAB-926A-5CEB7CCC89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228EB725-5CD6-4653-9AE8-B89CECC4E39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8F6E0CF9-8AD8-490C-8E57-41DDB760C7C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13278FC8-411D-4AB4-8AC5-10D3099C8BA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D9A1B2F7-4A6D-4443-AB0F-D2DDC180005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FEAB5D4F-ADDF-4F0B-8414-5888439724E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F87269DA-EE72-41A8-9AA4-41C2CB49145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FA2D3E73-BD74-488E-A9B6-3F8A922E439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豪雪地であることによる除排雪経費（維持補修費）が類似団体に比して高いことから平均を大きく上回っている。</a:t>
          </a:r>
        </a:p>
        <a:p>
          <a:r>
            <a:rPr kumimoji="1" lang="ja-JP" altLang="en-US" sz="1300">
              <a:latin typeface="ＭＳ Ｐゴシック" panose="020B0600070205080204" pitchFamily="50" charset="-128"/>
              <a:ea typeface="ＭＳ Ｐゴシック" panose="020B0600070205080204" pitchFamily="50" charset="-128"/>
            </a:rPr>
            <a:t>　降雪量による影響が大きい指標であるが、今後も事務事業の効率化等により人件費・物件費等のコスト抑制に努める。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CE1AE047-FB3E-4DC1-8A76-7108CCEE565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F40D16CF-90A6-4395-BC8B-44614B82ED2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A07BA10D-ABC8-4C4D-A062-E58C8FBC243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A6F5EEE8-AF4D-494E-9FA8-6C1A7132E22C}"/>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9523CA7E-7BEA-4C59-BA10-0727BDFD5927}"/>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B098B96D-00E0-4D67-A385-E7523500B4BD}"/>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E48AA7F7-6645-41AE-AD2E-D3A98124C0EF}"/>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8E7BCD1A-2C1B-4532-B454-3DC7E6C700D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9F973691-5669-4250-AB0F-E07240E5FAC6}"/>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FF6C7CD0-3E75-4AD2-BA7F-106233311D18}"/>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2E5E182D-51B2-4C61-92E8-BB4725627743}"/>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6B99209B-EA18-4D0F-904D-CC79DF46E68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7C47AEC9-C887-44DA-81BD-9A7ADD06F825}"/>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4D9E5983-3ABE-4FC7-AFC1-8E3A8A1A6EE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a:extLst>
            <a:ext uri="{FF2B5EF4-FFF2-40B4-BE49-F238E27FC236}">
              <a16:creationId xmlns:a16="http://schemas.microsoft.com/office/drawing/2014/main" id="{D9B33E74-FD02-4DC2-AF10-A17B650306CE}"/>
            </a:ext>
          </a:extLst>
        </xdr:cNvPr>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a:extLst>
            <a:ext uri="{FF2B5EF4-FFF2-40B4-BE49-F238E27FC236}">
              <a16:creationId xmlns:a16="http://schemas.microsoft.com/office/drawing/2014/main" id="{C7B19A28-0539-4D70-B1E3-388E3C1E8528}"/>
            </a:ext>
          </a:extLst>
        </xdr:cNvPr>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a:extLst>
            <a:ext uri="{FF2B5EF4-FFF2-40B4-BE49-F238E27FC236}">
              <a16:creationId xmlns:a16="http://schemas.microsoft.com/office/drawing/2014/main" id="{A74A7190-195D-4C09-AEB2-E3F10509AB0E}"/>
            </a:ext>
          </a:extLst>
        </xdr:cNvPr>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a:extLst>
            <a:ext uri="{FF2B5EF4-FFF2-40B4-BE49-F238E27FC236}">
              <a16:creationId xmlns:a16="http://schemas.microsoft.com/office/drawing/2014/main" id="{4F18DAF7-FA44-4498-A999-461CA7791171}"/>
            </a:ext>
          </a:extLst>
        </xdr:cNvPr>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a:extLst>
            <a:ext uri="{FF2B5EF4-FFF2-40B4-BE49-F238E27FC236}">
              <a16:creationId xmlns:a16="http://schemas.microsoft.com/office/drawing/2014/main" id="{5B83B6A4-5E16-4962-8D9D-DD08145C70C4}"/>
            </a:ext>
          </a:extLst>
        </xdr:cNvPr>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12027</xdr:rowOff>
    </xdr:from>
    <xdr:to>
      <xdr:col>23</xdr:col>
      <xdr:colOff>133350</xdr:colOff>
      <xdr:row>87</xdr:row>
      <xdr:rowOff>25020</xdr:rowOff>
    </xdr:to>
    <xdr:cxnSp macro="">
      <xdr:nvCxnSpPr>
        <xdr:cNvPr id="193" name="直線コネクタ 192">
          <a:extLst>
            <a:ext uri="{FF2B5EF4-FFF2-40B4-BE49-F238E27FC236}">
              <a16:creationId xmlns:a16="http://schemas.microsoft.com/office/drawing/2014/main" id="{88260304-C107-4BAC-8AB9-0A0E23028428}"/>
            </a:ext>
          </a:extLst>
        </xdr:cNvPr>
        <xdr:cNvCxnSpPr/>
      </xdr:nvCxnSpPr>
      <xdr:spPr>
        <a:xfrm>
          <a:off x="4114800" y="14928177"/>
          <a:ext cx="8382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a:extLst>
            <a:ext uri="{FF2B5EF4-FFF2-40B4-BE49-F238E27FC236}">
              <a16:creationId xmlns:a16="http://schemas.microsoft.com/office/drawing/2014/main" id="{BF1EDC28-8758-4862-BD49-6C90790F185C}"/>
            </a:ext>
          </a:extLst>
        </xdr:cNvPr>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a:extLst>
            <a:ext uri="{FF2B5EF4-FFF2-40B4-BE49-F238E27FC236}">
              <a16:creationId xmlns:a16="http://schemas.microsoft.com/office/drawing/2014/main" id="{93F6F19C-5692-42E2-AD66-5C776191E769}"/>
            </a:ext>
          </a:extLst>
        </xdr:cNvPr>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73715</xdr:rowOff>
    </xdr:from>
    <xdr:to>
      <xdr:col>19</xdr:col>
      <xdr:colOff>133350</xdr:colOff>
      <xdr:row>87</xdr:row>
      <xdr:rowOff>12027</xdr:rowOff>
    </xdr:to>
    <xdr:cxnSp macro="">
      <xdr:nvCxnSpPr>
        <xdr:cNvPr id="196" name="直線コネクタ 195">
          <a:extLst>
            <a:ext uri="{FF2B5EF4-FFF2-40B4-BE49-F238E27FC236}">
              <a16:creationId xmlns:a16="http://schemas.microsoft.com/office/drawing/2014/main" id="{D04AEBA8-19B6-4B9A-9BD8-D550A157D181}"/>
            </a:ext>
          </a:extLst>
        </xdr:cNvPr>
        <xdr:cNvCxnSpPr/>
      </xdr:nvCxnSpPr>
      <xdr:spPr>
        <a:xfrm>
          <a:off x="3225800" y="14818415"/>
          <a:ext cx="889000" cy="10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a:extLst>
            <a:ext uri="{FF2B5EF4-FFF2-40B4-BE49-F238E27FC236}">
              <a16:creationId xmlns:a16="http://schemas.microsoft.com/office/drawing/2014/main" id="{8657BD56-3C6B-4CFC-B670-6267C9EFC3D0}"/>
            </a:ext>
          </a:extLst>
        </xdr:cNvPr>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a:extLst>
            <a:ext uri="{FF2B5EF4-FFF2-40B4-BE49-F238E27FC236}">
              <a16:creationId xmlns:a16="http://schemas.microsoft.com/office/drawing/2014/main" id="{94C32A36-B7B5-46D9-98C8-BB3CE8B30B43}"/>
            </a:ext>
          </a:extLst>
        </xdr:cNvPr>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141368</xdr:rowOff>
    </xdr:from>
    <xdr:to>
      <xdr:col>15</xdr:col>
      <xdr:colOff>82550</xdr:colOff>
      <xdr:row>86</xdr:row>
      <xdr:rowOff>73715</xdr:rowOff>
    </xdr:to>
    <xdr:cxnSp macro="">
      <xdr:nvCxnSpPr>
        <xdr:cNvPr id="199" name="直線コネクタ 198">
          <a:extLst>
            <a:ext uri="{FF2B5EF4-FFF2-40B4-BE49-F238E27FC236}">
              <a16:creationId xmlns:a16="http://schemas.microsoft.com/office/drawing/2014/main" id="{3BD63A62-6485-410A-81EC-8CE564695B99}"/>
            </a:ext>
          </a:extLst>
        </xdr:cNvPr>
        <xdr:cNvCxnSpPr/>
      </xdr:nvCxnSpPr>
      <xdr:spPr>
        <a:xfrm>
          <a:off x="2336800" y="14714618"/>
          <a:ext cx="889000" cy="10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a:extLst>
            <a:ext uri="{FF2B5EF4-FFF2-40B4-BE49-F238E27FC236}">
              <a16:creationId xmlns:a16="http://schemas.microsoft.com/office/drawing/2014/main" id="{733D211A-0BA5-4832-98F2-8282E08D02E6}"/>
            </a:ext>
          </a:extLst>
        </xdr:cNvPr>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a:extLst>
            <a:ext uri="{FF2B5EF4-FFF2-40B4-BE49-F238E27FC236}">
              <a16:creationId xmlns:a16="http://schemas.microsoft.com/office/drawing/2014/main" id="{74ADEAD2-AE2D-442C-BE38-BC4DA5A83BDC}"/>
            </a:ext>
          </a:extLst>
        </xdr:cNvPr>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141368</xdr:rowOff>
    </xdr:from>
    <xdr:to>
      <xdr:col>11</xdr:col>
      <xdr:colOff>31750</xdr:colOff>
      <xdr:row>86</xdr:row>
      <xdr:rowOff>147659</xdr:rowOff>
    </xdr:to>
    <xdr:cxnSp macro="">
      <xdr:nvCxnSpPr>
        <xdr:cNvPr id="202" name="直線コネクタ 201">
          <a:extLst>
            <a:ext uri="{FF2B5EF4-FFF2-40B4-BE49-F238E27FC236}">
              <a16:creationId xmlns:a16="http://schemas.microsoft.com/office/drawing/2014/main" id="{79978F9C-6B40-4588-85DF-65867AA940D0}"/>
            </a:ext>
          </a:extLst>
        </xdr:cNvPr>
        <xdr:cNvCxnSpPr/>
      </xdr:nvCxnSpPr>
      <xdr:spPr>
        <a:xfrm flipV="1">
          <a:off x="1447800" y="14714618"/>
          <a:ext cx="889000" cy="17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a:extLst>
            <a:ext uri="{FF2B5EF4-FFF2-40B4-BE49-F238E27FC236}">
              <a16:creationId xmlns:a16="http://schemas.microsoft.com/office/drawing/2014/main" id="{3EB57A38-E408-4D12-9660-E00E0FEDD226}"/>
            </a:ext>
          </a:extLst>
        </xdr:cNvPr>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146502</xdr:rowOff>
    </xdr:from>
    <xdr:ext cx="762000" cy="259045"/>
    <xdr:sp macro="" textlink="">
      <xdr:nvSpPr>
        <xdr:cNvPr id="204" name="テキスト ボックス 203">
          <a:extLst>
            <a:ext uri="{FF2B5EF4-FFF2-40B4-BE49-F238E27FC236}">
              <a16:creationId xmlns:a16="http://schemas.microsoft.com/office/drawing/2014/main" id="{FEA0A8CF-CBB5-41C8-9079-F506347783FE}"/>
            </a:ext>
          </a:extLst>
        </xdr:cNvPr>
        <xdr:cNvSpPr txBox="1"/>
      </xdr:nvSpPr>
      <xdr:spPr>
        <a:xfrm>
          <a:off x="1955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a:extLst>
            <a:ext uri="{FF2B5EF4-FFF2-40B4-BE49-F238E27FC236}">
              <a16:creationId xmlns:a16="http://schemas.microsoft.com/office/drawing/2014/main" id="{C50F4D50-FC90-4F32-AEF6-FCDCAD34F646}"/>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a:extLst>
            <a:ext uri="{FF2B5EF4-FFF2-40B4-BE49-F238E27FC236}">
              <a16:creationId xmlns:a16="http://schemas.microsoft.com/office/drawing/2014/main" id="{257E8DE8-91D5-4E56-9621-B8498CACD0C8}"/>
            </a:ext>
          </a:extLst>
        </xdr:cNvPr>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C455FDF-51C9-4DF4-B206-115928B65C1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4EDCCEC-ADF6-4768-896B-8282E4A9285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5B61831-5981-4452-92E9-E72A19BDB98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DEE4A22-CCFB-40D4-86FA-AD4DBFE4D99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BE03A37-E758-4BFA-A780-168FB6810B3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145670</xdr:rowOff>
    </xdr:from>
    <xdr:to>
      <xdr:col>23</xdr:col>
      <xdr:colOff>184150</xdr:colOff>
      <xdr:row>87</xdr:row>
      <xdr:rowOff>75820</xdr:rowOff>
    </xdr:to>
    <xdr:sp macro="" textlink="">
      <xdr:nvSpPr>
        <xdr:cNvPr id="212" name="楕円 211">
          <a:extLst>
            <a:ext uri="{FF2B5EF4-FFF2-40B4-BE49-F238E27FC236}">
              <a16:creationId xmlns:a16="http://schemas.microsoft.com/office/drawing/2014/main" id="{4E269181-0BA0-4171-AFA7-3472FC1C517F}"/>
            </a:ext>
          </a:extLst>
        </xdr:cNvPr>
        <xdr:cNvSpPr/>
      </xdr:nvSpPr>
      <xdr:spPr>
        <a:xfrm>
          <a:off x="4902200" y="1489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117747</xdr:rowOff>
    </xdr:from>
    <xdr:ext cx="762000" cy="259045"/>
    <xdr:sp macro="" textlink="">
      <xdr:nvSpPr>
        <xdr:cNvPr id="213" name="人件費・物件費等の状況該当値テキスト">
          <a:extLst>
            <a:ext uri="{FF2B5EF4-FFF2-40B4-BE49-F238E27FC236}">
              <a16:creationId xmlns:a16="http://schemas.microsoft.com/office/drawing/2014/main" id="{81300DAB-C3D3-4D68-AF37-39929B78994B}"/>
            </a:ext>
          </a:extLst>
        </xdr:cNvPr>
        <xdr:cNvSpPr txBox="1"/>
      </xdr:nvSpPr>
      <xdr:spPr>
        <a:xfrm>
          <a:off x="5041900" y="1486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132677</xdr:rowOff>
    </xdr:from>
    <xdr:to>
      <xdr:col>19</xdr:col>
      <xdr:colOff>184150</xdr:colOff>
      <xdr:row>87</xdr:row>
      <xdr:rowOff>62827</xdr:rowOff>
    </xdr:to>
    <xdr:sp macro="" textlink="">
      <xdr:nvSpPr>
        <xdr:cNvPr id="214" name="楕円 213">
          <a:extLst>
            <a:ext uri="{FF2B5EF4-FFF2-40B4-BE49-F238E27FC236}">
              <a16:creationId xmlns:a16="http://schemas.microsoft.com/office/drawing/2014/main" id="{7C7A6348-FF9B-4148-9EF3-659B15454995}"/>
            </a:ext>
          </a:extLst>
        </xdr:cNvPr>
        <xdr:cNvSpPr/>
      </xdr:nvSpPr>
      <xdr:spPr>
        <a:xfrm>
          <a:off x="4064000" y="148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47604</xdr:rowOff>
    </xdr:from>
    <xdr:ext cx="736600" cy="259045"/>
    <xdr:sp macro="" textlink="">
      <xdr:nvSpPr>
        <xdr:cNvPr id="215" name="テキスト ボックス 214">
          <a:extLst>
            <a:ext uri="{FF2B5EF4-FFF2-40B4-BE49-F238E27FC236}">
              <a16:creationId xmlns:a16="http://schemas.microsoft.com/office/drawing/2014/main" id="{6A62CAFC-A194-434C-8C87-90BDF06BDAA3}"/>
            </a:ext>
          </a:extLst>
        </xdr:cNvPr>
        <xdr:cNvSpPr txBox="1"/>
      </xdr:nvSpPr>
      <xdr:spPr>
        <a:xfrm>
          <a:off x="3733800" y="14963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22915</xdr:rowOff>
    </xdr:from>
    <xdr:to>
      <xdr:col>15</xdr:col>
      <xdr:colOff>133350</xdr:colOff>
      <xdr:row>86</xdr:row>
      <xdr:rowOff>124515</xdr:rowOff>
    </xdr:to>
    <xdr:sp macro="" textlink="">
      <xdr:nvSpPr>
        <xdr:cNvPr id="216" name="楕円 215">
          <a:extLst>
            <a:ext uri="{FF2B5EF4-FFF2-40B4-BE49-F238E27FC236}">
              <a16:creationId xmlns:a16="http://schemas.microsoft.com/office/drawing/2014/main" id="{6E0DA433-1438-4DCC-B20B-6923758C1439}"/>
            </a:ext>
          </a:extLst>
        </xdr:cNvPr>
        <xdr:cNvSpPr/>
      </xdr:nvSpPr>
      <xdr:spPr>
        <a:xfrm>
          <a:off x="3175000" y="147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109292</xdr:rowOff>
    </xdr:from>
    <xdr:ext cx="762000" cy="259045"/>
    <xdr:sp macro="" textlink="">
      <xdr:nvSpPr>
        <xdr:cNvPr id="217" name="テキスト ボックス 216">
          <a:extLst>
            <a:ext uri="{FF2B5EF4-FFF2-40B4-BE49-F238E27FC236}">
              <a16:creationId xmlns:a16="http://schemas.microsoft.com/office/drawing/2014/main" id="{B0FDCA3E-5672-4F4E-8629-326BB8F11B68}"/>
            </a:ext>
          </a:extLst>
        </xdr:cNvPr>
        <xdr:cNvSpPr txBox="1"/>
      </xdr:nvSpPr>
      <xdr:spPr>
        <a:xfrm>
          <a:off x="2844800" y="1485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90568</xdr:rowOff>
    </xdr:from>
    <xdr:to>
      <xdr:col>11</xdr:col>
      <xdr:colOff>82550</xdr:colOff>
      <xdr:row>86</xdr:row>
      <xdr:rowOff>20718</xdr:rowOff>
    </xdr:to>
    <xdr:sp macro="" textlink="">
      <xdr:nvSpPr>
        <xdr:cNvPr id="218" name="楕円 217">
          <a:extLst>
            <a:ext uri="{FF2B5EF4-FFF2-40B4-BE49-F238E27FC236}">
              <a16:creationId xmlns:a16="http://schemas.microsoft.com/office/drawing/2014/main" id="{20789AB8-F6C5-43AF-AB6F-DC6B3D606EC2}"/>
            </a:ext>
          </a:extLst>
        </xdr:cNvPr>
        <xdr:cNvSpPr/>
      </xdr:nvSpPr>
      <xdr:spPr>
        <a:xfrm>
          <a:off x="2286000" y="146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5495</xdr:rowOff>
    </xdr:from>
    <xdr:ext cx="762000" cy="259045"/>
    <xdr:sp macro="" textlink="">
      <xdr:nvSpPr>
        <xdr:cNvPr id="219" name="テキスト ボックス 218">
          <a:extLst>
            <a:ext uri="{FF2B5EF4-FFF2-40B4-BE49-F238E27FC236}">
              <a16:creationId xmlns:a16="http://schemas.microsoft.com/office/drawing/2014/main" id="{19EB082D-1987-42F6-8A7D-8FE06FF9E44A}"/>
            </a:ext>
          </a:extLst>
        </xdr:cNvPr>
        <xdr:cNvSpPr txBox="1"/>
      </xdr:nvSpPr>
      <xdr:spPr>
        <a:xfrm>
          <a:off x="1955800" y="1475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96859</xdr:rowOff>
    </xdr:from>
    <xdr:to>
      <xdr:col>7</xdr:col>
      <xdr:colOff>31750</xdr:colOff>
      <xdr:row>87</xdr:row>
      <xdr:rowOff>27009</xdr:rowOff>
    </xdr:to>
    <xdr:sp macro="" textlink="">
      <xdr:nvSpPr>
        <xdr:cNvPr id="220" name="楕円 219">
          <a:extLst>
            <a:ext uri="{FF2B5EF4-FFF2-40B4-BE49-F238E27FC236}">
              <a16:creationId xmlns:a16="http://schemas.microsoft.com/office/drawing/2014/main" id="{FAFF8F4E-E3AB-4750-A118-5B18F1F1D8BD}"/>
            </a:ext>
          </a:extLst>
        </xdr:cNvPr>
        <xdr:cNvSpPr/>
      </xdr:nvSpPr>
      <xdr:spPr>
        <a:xfrm>
          <a:off x="1397000" y="1484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11786</xdr:rowOff>
    </xdr:from>
    <xdr:ext cx="762000" cy="259045"/>
    <xdr:sp macro="" textlink="">
      <xdr:nvSpPr>
        <xdr:cNvPr id="221" name="テキスト ボックス 220">
          <a:extLst>
            <a:ext uri="{FF2B5EF4-FFF2-40B4-BE49-F238E27FC236}">
              <a16:creationId xmlns:a16="http://schemas.microsoft.com/office/drawing/2014/main" id="{C7491564-370F-41FA-BBEF-8607301D2EFA}"/>
            </a:ext>
          </a:extLst>
        </xdr:cNvPr>
        <xdr:cNvSpPr txBox="1"/>
      </xdr:nvSpPr>
      <xdr:spPr>
        <a:xfrm>
          <a:off x="1066800" y="1492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C0949896-6BC2-42DB-A49E-1FF4BF92DE8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3F6182EF-A1F8-4111-84AC-52DE54E738C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9CBF0EDE-C1ED-4D7F-8615-2CE944D24B0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CC43D622-8EB0-4DB6-9ADD-A55A3FADC13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36994D39-B9AA-4A51-B6E8-D63B18289B4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3444DD5D-61EF-4DB1-A992-9CEA5EB5430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F5976B89-D99D-462F-A137-981C63C11AE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4929B3F5-BD87-4835-A6B3-1A9AF00D551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744F58BB-ED43-4C37-8193-7828E371350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C4E9AE4-5BAE-4813-B227-1DD02ADC720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E3604410-5076-472D-BE3A-F754EF922AE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71C34E49-2282-405A-851A-2FAFC45CFE2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B3852A6C-4296-4EE2-9D63-A7158CCBB1AE}"/>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新潟県内市平均が低い傾向にあり、今後も、類似団体の平均を下回る形で推移するものと考えられる。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6D2A4322-0A80-49A5-BE20-4EBEF799288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DC0538A8-CB4F-467D-A237-FB6E9997E68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1CFBB38-5034-4155-B2DC-E9C4F17C2732}"/>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8C948B04-586C-42C0-9F49-CC7D0E46A138}"/>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D158753C-D8D9-4368-BBEC-1A786E39A11D}"/>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892C277B-3F21-4F79-967A-EA2F41CFA3D9}"/>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B0783BA8-825B-43D3-BEBA-F07FD4A87A37}"/>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7AB4FCE9-A146-402F-B4FE-851B4F5F90AE}"/>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FC06A20B-8C8F-4F19-AADF-74FE3848C281}"/>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6E743767-804E-4630-A4F0-2E18F6188A71}"/>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85ED86F9-7F88-48F2-96E0-93EF9771598B}"/>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B47116AE-7695-4271-BC46-E8056C82692F}"/>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62FCA21E-9D61-4975-BFC6-32A741CB625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4225AB50-EAE9-4ECC-8AD4-075A1777911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D5C925AF-E506-45CC-9CD2-DCCB9AAA1B37}"/>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3A075051-91A5-481F-AE32-08A0ECE095EF}"/>
            </a:ext>
          </a:extLst>
        </xdr:cNvPr>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19457FC3-0906-4E47-B7F4-C9AE092AF185}"/>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2635E853-9573-4AD3-B4E8-21BF6CA5A538}"/>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a:extLst>
            <a:ext uri="{FF2B5EF4-FFF2-40B4-BE49-F238E27FC236}">
              <a16:creationId xmlns:a16="http://schemas.microsoft.com/office/drawing/2014/main" id="{7BF620E1-D21B-47E5-A1A4-3589A63A1FA2}"/>
            </a:ext>
          </a:extLst>
        </xdr:cNvPr>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a:extLst>
            <a:ext uri="{FF2B5EF4-FFF2-40B4-BE49-F238E27FC236}">
              <a16:creationId xmlns:a16="http://schemas.microsoft.com/office/drawing/2014/main" id="{FA45C15E-909E-4EE6-9120-8FBB4E5762E5}"/>
            </a:ext>
          </a:extLst>
        </xdr:cNvPr>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85372</xdr:rowOff>
    </xdr:to>
    <xdr:cxnSp macro="">
      <xdr:nvCxnSpPr>
        <xdr:cNvPr id="255" name="直線コネクタ 254">
          <a:extLst>
            <a:ext uri="{FF2B5EF4-FFF2-40B4-BE49-F238E27FC236}">
              <a16:creationId xmlns:a16="http://schemas.microsoft.com/office/drawing/2014/main" id="{977AF0C9-9887-4F49-BAAE-DA8973D5E276}"/>
            </a:ext>
          </a:extLst>
        </xdr:cNvPr>
        <xdr:cNvCxnSpPr/>
      </xdr:nvCxnSpPr>
      <xdr:spPr>
        <a:xfrm flipV="1">
          <a:off x="16179800" y="1464521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a:extLst>
            <a:ext uri="{FF2B5EF4-FFF2-40B4-BE49-F238E27FC236}">
              <a16:creationId xmlns:a16="http://schemas.microsoft.com/office/drawing/2014/main" id="{1FF1D1D9-D6CC-46D6-8F5D-C31C81898450}"/>
            </a:ext>
          </a:extLst>
        </xdr:cNvPr>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a:extLst>
            <a:ext uri="{FF2B5EF4-FFF2-40B4-BE49-F238E27FC236}">
              <a16:creationId xmlns:a16="http://schemas.microsoft.com/office/drawing/2014/main" id="{569158D2-11B5-49A9-AB73-3144B220C96A}"/>
            </a:ext>
          </a:extLst>
        </xdr:cNvPr>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85372</xdr:rowOff>
    </xdr:to>
    <xdr:cxnSp macro="">
      <xdr:nvCxnSpPr>
        <xdr:cNvPr id="258" name="直線コネクタ 257">
          <a:extLst>
            <a:ext uri="{FF2B5EF4-FFF2-40B4-BE49-F238E27FC236}">
              <a16:creationId xmlns:a16="http://schemas.microsoft.com/office/drawing/2014/main" id="{80B70A43-63BB-40CF-B7C7-F1EEFF7AB313}"/>
            </a:ext>
          </a:extLst>
        </xdr:cNvPr>
        <xdr:cNvCxnSpPr/>
      </xdr:nvCxnSpPr>
      <xdr:spPr>
        <a:xfrm>
          <a:off x="15290800" y="1463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a:extLst>
            <a:ext uri="{FF2B5EF4-FFF2-40B4-BE49-F238E27FC236}">
              <a16:creationId xmlns:a16="http://schemas.microsoft.com/office/drawing/2014/main" id="{431E4B68-8896-4353-9612-98F8DB23889B}"/>
            </a:ext>
          </a:extLst>
        </xdr:cNvPr>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a:extLst>
            <a:ext uri="{FF2B5EF4-FFF2-40B4-BE49-F238E27FC236}">
              <a16:creationId xmlns:a16="http://schemas.microsoft.com/office/drawing/2014/main" id="{2AC5B3DD-2F9D-46AA-8938-1579FF8DF3AB}"/>
            </a:ext>
          </a:extLst>
        </xdr:cNvPr>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58561</xdr:rowOff>
    </xdr:to>
    <xdr:cxnSp macro="">
      <xdr:nvCxnSpPr>
        <xdr:cNvPr id="261" name="直線コネクタ 260">
          <a:extLst>
            <a:ext uri="{FF2B5EF4-FFF2-40B4-BE49-F238E27FC236}">
              <a16:creationId xmlns:a16="http://schemas.microsoft.com/office/drawing/2014/main" id="{8D238281-0B49-4FE8-8B2B-3EB9B6187025}"/>
            </a:ext>
          </a:extLst>
        </xdr:cNvPr>
        <xdr:cNvCxnSpPr/>
      </xdr:nvCxnSpPr>
      <xdr:spPr>
        <a:xfrm>
          <a:off x="14401800" y="1459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a:extLst>
            <a:ext uri="{FF2B5EF4-FFF2-40B4-BE49-F238E27FC236}">
              <a16:creationId xmlns:a16="http://schemas.microsoft.com/office/drawing/2014/main" id="{6A673A2E-B38F-4041-9333-334ADE5E30BE}"/>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a:extLst>
            <a:ext uri="{FF2B5EF4-FFF2-40B4-BE49-F238E27FC236}">
              <a16:creationId xmlns:a16="http://schemas.microsoft.com/office/drawing/2014/main" id="{D647ABE0-FB35-45BF-AAED-A32D57DE91E2}"/>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85</xdr:row>
      <xdr:rowOff>18345</xdr:rowOff>
    </xdr:to>
    <xdr:cxnSp macro="">
      <xdr:nvCxnSpPr>
        <xdr:cNvPr id="264" name="直線コネクタ 263">
          <a:extLst>
            <a:ext uri="{FF2B5EF4-FFF2-40B4-BE49-F238E27FC236}">
              <a16:creationId xmlns:a16="http://schemas.microsoft.com/office/drawing/2014/main" id="{6B56C7F0-E619-46A5-A8B7-18D238F9B536}"/>
            </a:ext>
          </a:extLst>
        </xdr:cNvPr>
        <xdr:cNvCxnSpPr/>
      </xdr:nvCxnSpPr>
      <xdr:spPr>
        <a:xfrm>
          <a:off x="13512800" y="145379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a:extLst>
            <a:ext uri="{FF2B5EF4-FFF2-40B4-BE49-F238E27FC236}">
              <a16:creationId xmlns:a16="http://schemas.microsoft.com/office/drawing/2014/main" id="{9E983B5C-14C1-4C33-ADB7-C264EE90B463}"/>
            </a:ext>
          </a:extLst>
        </xdr:cNvPr>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a:extLst>
            <a:ext uri="{FF2B5EF4-FFF2-40B4-BE49-F238E27FC236}">
              <a16:creationId xmlns:a16="http://schemas.microsoft.com/office/drawing/2014/main" id="{CF05C4F5-9BEF-4DE6-88C2-BEB9A26B6E5E}"/>
            </a:ext>
          </a:extLst>
        </xdr:cNvPr>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a:extLst>
            <a:ext uri="{FF2B5EF4-FFF2-40B4-BE49-F238E27FC236}">
              <a16:creationId xmlns:a16="http://schemas.microsoft.com/office/drawing/2014/main" id="{6F0E3099-A04E-4C9A-8568-E8771933B45E}"/>
            </a:ext>
          </a:extLst>
        </xdr:cNvPr>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a:extLst>
            <a:ext uri="{FF2B5EF4-FFF2-40B4-BE49-F238E27FC236}">
              <a16:creationId xmlns:a16="http://schemas.microsoft.com/office/drawing/2014/main" id="{21926FDA-0DEE-4DBD-BAF9-D1D3C3A55BE9}"/>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36BCF93-E239-47A4-B77B-F051031566E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ADC4DA6-FA45-44B2-97F2-B7344F1318C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7E0EF76D-4D83-4134-A627-1F828C42AC4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B783E51-700B-4B33-8E3D-51DD2A012A7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0404CD2-0025-42C5-A6F6-CC9EFA408A1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4" name="楕円 273">
          <a:extLst>
            <a:ext uri="{FF2B5EF4-FFF2-40B4-BE49-F238E27FC236}">
              <a16:creationId xmlns:a16="http://schemas.microsoft.com/office/drawing/2014/main" id="{8C5ADB83-4F34-421E-A782-AAF98492EC08}"/>
            </a:ext>
          </a:extLst>
        </xdr:cNvPr>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75" name="給与水準   （国との比較）該当値テキスト">
          <a:extLst>
            <a:ext uri="{FF2B5EF4-FFF2-40B4-BE49-F238E27FC236}">
              <a16:creationId xmlns:a16="http://schemas.microsoft.com/office/drawing/2014/main" id="{72009751-E904-4567-B1A4-9B8542508DDC}"/>
            </a:ext>
          </a:extLst>
        </xdr:cNvPr>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76" name="楕円 275">
          <a:extLst>
            <a:ext uri="{FF2B5EF4-FFF2-40B4-BE49-F238E27FC236}">
              <a16:creationId xmlns:a16="http://schemas.microsoft.com/office/drawing/2014/main" id="{E48F3180-37CB-4DE6-A2A2-DA554FAC6540}"/>
            </a:ext>
          </a:extLst>
        </xdr:cNvPr>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77" name="テキスト ボックス 276">
          <a:extLst>
            <a:ext uri="{FF2B5EF4-FFF2-40B4-BE49-F238E27FC236}">
              <a16:creationId xmlns:a16="http://schemas.microsoft.com/office/drawing/2014/main" id="{5A35CD5D-AF41-4544-A126-EE173F2ED8DF}"/>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78" name="楕円 277">
          <a:extLst>
            <a:ext uri="{FF2B5EF4-FFF2-40B4-BE49-F238E27FC236}">
              <a16:creationId xmlns:a16="http://schemas.microsoft.com/office/drawing/2014/main" id="{CBABC22A-8BC8-4AA4-B759-45C5C81C92D1}"/>
            </a:ext>
          </a:extLst>
        </xdr:cNvPr>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79" name="テキスト ボックス 278">
          <a:extLst>
            <a:ext uri="{FF2B5EF4-FFF2-40B4-BE49-F238E27FC236}">
              <a16:creationId xmlns:a16="http://schemas.microsoft.com/office/drawing/2014/main" id="{A6C4A4F8-7847-4701-8D46-C7F0125C4499}"/>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80" name="楕円 279">
          <a:extLst>
            <a:ext uri="{FF2B5EF4-FFF2-40B4-BE49-F238E27FC236}">
              <a16:creationId xmlns:a16="http://schemas.microsoft.com/office/drawing/2014/main" id="{C5ED6225-4D60-4FAD-BF4E-3DB78B9E7099}"/>
            </a:ext>
          </a:extLst>
        </xdr:cNvPr>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81" name="テキスト ボックス 280">
          <a:extLst>
            <a:ext uri="{FF2B5EF4-FFF2-40B4-BE49-F238E27FC236}">
              <a16:creationId xmlns:a16="http://schemas.microsoft.com/office/drawing/2014/main" id="{F3FB71BC-E74C-4575-894F-938415F07CD5}"/>
            </a:ext>
          </a:extLst>
        </xdr:cNvPr>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2" name="楕円 281">
          <a:extLst>
            <a:ext uri="{FF2B5EF4-FFF2-40B4-BE49-F238E27FC236}">
              <a16:creationId xmlns:a16="http://schemas.microsoft.com/office/drawing/2014/main" id="{381A4B06-3A88-4703-8FDE-50C384CB3F63}"/>
            </a:ext>
          </a:extLst>
        </xdr:cNvPr>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25699</xdr:rowOff>
    </xdr:from>
    <xdr:ext cx="762000" cy="259045"/>
    <xdr:sp macro="" textlink="">
      <xdr:nvSpPr>
        <xdr:cNvPr id="283" name="テキスト ボックス 282">
          <a:extLst>
            <a:ext uri="{FF2B5EF4-FFF2-40B4-BE49-F238E27FC236}">
              <a16:creationId xmlns:a16="http://schemas.microsoft.com/office/drawing/2014/main" id="{B553D245-8F14-4486-814F-41880AC13287}"/>
            </a:ext>
          </a:extLst>
        </xdr:cNvPr>
        <xdr:cNvSpPr txBox="1"/>
      </xdr:nvSpPr>
      <xdr:spPr>
        <a:xfrm>
          <a:off x="13131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6E12EEC5-0D02-42CB-8B79-29C93AF2C9E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FEE1F878-9E1B-4C15-AD63-B2DD7942346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3C269FAA-612C-497A-8941-E40A4C96EF0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23A6213E-8B2B-4FB4-A549-2B9A92EC5FB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CC7CAE13-278E-4ECA-9553-744DCC399C1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76E75D60-12DF-4464-AEF8-5ED03B89D2A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4BC7C010-AE1D-4196-B5E2-768C049E429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887AF2D4-AA1D-4FC9-88DF-10AE4D5FCC09}"/>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563AC9AE-844E-459E-9B26-CC9AFDD5375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9466ECB4-7AD6-44A7-9183-8D90017D6D9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C65D7E4E-64B6-4AC6-AE71-C06DEE4F72B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EC529697-70AD-489B-B318-4FBE04AD7CB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B3288655-8B54-4F15-A83F-2DB7A961B19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職員適正配置計画に基づき定員の適正化を図ったことで、類似団体並みとなっている。</a:t>
          </a:r>
        </a:p>
        <a:p>
          <a:r>
            <a:rPr kumimoji="1" lang="ja-JP" altLang="en-US" sz="1300">
              <a:latin typeface="ＭＳ Ｐゴシック" panose="020B0600070205080204" pitchFamily="50" charset="-128"/>
              <a:ea typeface="ＭＳ Ｐゴシック" panose="020B0600070205080204" pitchFamily="50" charset="-128"/>
            </a:rPr>
            <a:t>　今後も、事務事業を見直すとともに適切な定員管理に努める。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90ECC1A6-FE35-4946-B46C-8688A9E34824}"/>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CCFD37AF-A08B-45F4-BBF8-53E243890FC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15ABF365-180F-465F-853D-47251DDACED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62616705-458F-4038-A98E-1A9E556E35CB}"/>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5FC512A3-0E8F-46E4-9FF8-2F486647E73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AD8F05EA-C007-49CB-846B-E61EE480AAAE}"/>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9B3FFD8B-246C-4098-B96B-94ED88E80F6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60CD9F51-1F77-412F-B705-95BC69312289}"/>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77850F33-BB8E-41C7-B99D-9220AD563B32}"/>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DA43EDAD-5895-42CA-8A6A-1851582EAEA1}"/>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BD89B23C-6E7C-4030-973E-614FBED5CFFA}"/>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EFD548C8-BF44-4DB0-BCF7-31AB600F2942}"/>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23F7B008-5325-4E09-87D1-36E92E8C084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767B1703-99EB-43A7-AE93-FD7101AB07DD}"/>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BB2F9F78-F80E-4334-88E2-444A3CAE2181}"/>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5CA495F2-F1F0-4307-91F9-AAFE6222103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246517C6-1E91-41A2-99BA-D4524935D3C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D2CFC58F-896D-4032-926E-5988452AFBA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a:extLst>
            <a:ext uri="{FF2B5EF4-FFF2-40B4-BE49-F238E27FC236}">
              <a16:creationId xmlns:a16="http://schemas.microsoft.com/office/drawing/2014/main" id="{55EF8E72-512E-47F1-B283-1DF00AF8F22A}"/>
            </a:ext>
          </a:extLst>
        </xdr:cNvPr>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a:extLst>
            <a:ext uri="{FF2B5EF4-FFF2-40B4-BE49-F238E27FC236}">
              <a16:creationId xmlns:a16="http://schemas.microsoft.com/office/drawing/2014/main" id="{B85593E4-7A5A-4CBD-8695-C72387B19BB8}"/>
            </a:ext>
          </a:extLst>
        </xdr:cNvPr>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a:extLst>
            <a:ext uri="{FF2B5EF4-FFF2-40B4-BE49-F238E27FC236}">
              <a16:creationId xmlns:a16="http://schemas.microsoft.com/office/drawing/2014/main" id="{75670C2C-1BAE-42FC-BD2A-27CF48396396}"/>
            </a:ext>
          </a:extLst>
        </xdr:cNvPr>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a:extLst>
            <a:ext uri="{FF2B5EF4-FFF2-40B4-BE49-F238E27FC236}">
              <a16:creationId xmlns:a16="http://schemas.microsoft.com/office/drawing/2014/main" id="{A45899BE-F6A2-473A-80D0-3643503EB7B0}"/>
            </a:ext>
          </a:extLst>
        </xdr:cNvPr>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a:extLst>
            <a:ext uri="{FF2B5EF4-FFF2-40B4-BE49-F238E27FC236}">
              <a16:creationId xmlns:a16="http://schemas.microsoft.com/office/drawing/2014/main" id="{161BA632-0189-437E-A868-87F248D58BF1}"/>
            </a:ext>
          </a:extLst>
        </xdr:cNvPr>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65375</xdr:rowOff>
    </xdr:from>
    <xdr:to>
      <xdr:col>81</xdr:col>
      <xdr:colOff>44450</xdr:colOff>
      <xdr:row>61</xdr:row>
      <xdr:rowOff>86058</xdr:rowOff>
    </xdr:to>
    <xdr:cxnSp macro="">
      <xdr:nvCxnSpPr>
        <xdr:cNvPr id="320" name="直線コネクタ 319">
          <a:extLst>
            <a:ext uri="{FF2B5EF4-FFF2-40B4-BE49-F238E27FC236}">
              <a16:creationId xmlns:a16="http://schemas.microsoft.com/office/drawing/2014/main" id="{1F69C2A8-707E-4366-925F-217662ACD40E}"/>
            </a:ext>
          </a:extLst>
        </xdr:cNvPr>
        <xdr:cNvCxnSpPr/>
      </xdr:nvCxnSpPr>
      <xdr:spPr>
        <a:xfrm>
          <a:off x="16179800" y="10523825"/>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a:extLst>
            <a:ext uri="{FF2B5EF4-FFF2-40B4-BE49-F238E27FC236}">
              <a16:creationId xmlns:a16="http://schemas.microsoft.com/office/drawing/2014/main" id="{B49E0ECE-A3DF-41CC-880D-FF1CD782FFC9}"/>
            </a:ext>
          </a:extLst>
        </xdr:cNvPr>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a:extLst>
            <a:ext uri="{FF2B5EF4-FFF2-40B4-BE49-F238E27FC236}">
              <a16:creationId xmlns:a16="http://schemas.microsoft.com/office/drawing/2014/main" id="{3638AB44-E97E-427B-87A0-1711FAD3B044}"/>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51586</xdr:rowOff>
    </xdr:from>
    <xdr:to>
      <xdr:col>77</xdr:col>
      <xdr:colOff>44450</xdr:colOff>
      <xdr:row>61</xdr:row>
      <xdr:rowOff>65375</xdr:rowOff>
    </xdr:to>
    <xdr:cxnSp macro="">
      <xdr:nvCxnSpPr>
        <xdr:cNvPr id="323" name="直線コネクタ 322">
          <a:extLst>
            <a:ext uri="{FF2B5EF4-FFF2-40B4-BE49-F238E27FC236}">
              <a16:creationId xmlns:a16="http://schemas.microsoft.com/office/drawing/2014/main" id="{D3CE3820-5D95-4B22-BD9C-36884772A179}"/>
            </a:ext>
          </a:extLst>
        </xdr:cNvPr>
        <xdr:cNvCxnSpPr/>
      </xdr:nvCxnSpPr>
      <xdr:spPr>
        <a:xfrm>
          <a:off x="15290800" y="1051003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a:extLst>
            <a:ext uri="{FF2B5EF4-FFF2-40B4-BE49-F238E27FC236}">
              <a16:creationId xmlns:a16="http://schemas.microsoft.com/office/drawing/2014/main" id="{72ACC275-D301-4E27-8787-E60CC71706B8}"/>
            </a:ext>
          </a:extLst>
        </xdr:cNvPr>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a:extLst>
            <a:ext uri="{FF2B5EF4-FFF2-40B4-BE49-F238E27FC236}">
              <a16:creationId xmlns:a16="http://schemas.microsoft.com/office/drawing/2014/main" id="{87CB361C-9AAA-4578-B900-57C9813CB929}"/>
            </a:ext>
          </a:extLst>
        </xdr:cNvPr>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51586</xdr:rowOff>
    </xdr:from>
    <xdr:to>
      <xdr:col>72</xdr:col>
      <xdr:colOff>203200</xdr:colOff>
      <xdr:row>61</xdr:row>
      <xdr:rowOff>59630</xdr:rowOff>
    </xdr:to>
    <xdr:cxnSp macro="">
      <xdr:nvCxnSpPr>
        <xdr:cNvPr id="326" name="直線コネクタ 325">
          <a:extLst>
            <a:ext uri="{FF2B5EF4-FFF2-40B4-BE49-F238E27FC236}">
              <a16:creationId xmlns:a16="http://schemas.microsoft.com/office/drawing/2014/main" id="{795E06D3-D5BC-49F6-8950-47198EC82B30}"/>
            </a:ext>
          </a:extLst>
        </xdr:cNvPr>
        <xdr:cNvCxnSpPr/>
      </xdr:nvCxnSpPr>
      <xdr:spPr>
        <a:xfrm flipV="1">
          <a:off x="14401800" y="1051003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a:extLst>
            <a:ext uri="{FF2B5EF4-FFF2-40B4-BE49-F238E27FC236}">
              <a16:creationId xmlns:a16="http://schemas.microsoft.com/office/drawing/2014/main" id="{A8FD6EFC-EF2E-4A25-98D7-C8281D6E6B78}"/>
            </a:ext>
          </a:extLst>
        </xdr:cNvPr>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a:extLst>
            <a:ext uri="{FF2B5EF4-FFF2-40B4-BE49-F238E27FC236}">
              <a16:creationId xmlns:a16="http://schemas.microsoft.com/office/drawing/2014/main" id="{90239CD8-9FA7-498B-B52E-5619E491B8F9}"/>
            </a:ext>
          </a:extLst>
        </xdr:cNvPr>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46990</xdr:rowOff>
    </xdr:from>
    <xdr:to>
      <xdr:col>68</xdr:col>
      <xdr:colOff>152400</xdr:colOff>
      <xdr:row>61</xdr:row>
      <xdr:rowOff>59630</xdr:rowOff>
    </xdr:to>
    <xdr:cxnSp macro="">
      <xdr:nvCxnSpPr>
        <xdr:cNvPr id="329" name="直線コネクタ 328">
          <a:extLst>
            <a:ext uri="{FF2B5EF4-FFF2-40B4-BE49-F238E27FC236}">
              <a16:creationId xmlns:a16="http://schemas.microsoft.com/office/drawing/2014/main" id="{6CB93F5F-5CA9-421D-9D2B-249262C3A0DC}"/>
            </a:ext>
          </a:extLst>
        </xdr:cNvPr>
        <xdr:cNvCxnSpPr/>
      </xdr:nvCxnSpPr>
      <xdr:spPr>
        <a:xfrm>
          <a:off x="13512800" y="1050544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a:extLst>
            <a:ext uri="{FF2B5EF4-FFF2-40B4-BE49-F238E27FC236}">
              <a16:creationId xmlns:a16="http://schemas.microsoft.com/office/drawing/2014/main" id="{ACBF7DC4-D53C-4C23-9EBF-9841D1BDE891}"/>
            </a:ext>
          </a:extLst>
        </xdr:cNvPr>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a:extLst>
            <a:ext uri="{FF2B5EF4-FFF2-40B4-BE49-F238E27FC236}">
              <a16:creationId xmlns:a16="http://schemas.microsoft.com/office/drawing/2014/main" id="{0DD43F1C-4273-4099-9191-A2F1D6440FED}"/>
            </a:ext>
          </a:extLst>
        </xdr:cNvPr>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a:extLst>
            <a:ext uri="{FF2B5EF4-FFF2-40B4-BE49-F238E27FC236}">
              <a16:creationId xmlns:a16="http://schemas.microsoft.com/office/drawing/2014/main" id="{E586F4CB-1BA7-46DA-857C-93FB19F604B2}"/>
            </a:ext>
          </a:extLst>
        </xdr:cNvPr>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a:extLst>
            <a:ext uri="{FF2B5EF4-FFF2-40B4-BE49-F238E27FC236}">
              <a16:creationId xmlns:a16="http://schemas.microsoft.com/office/drawing/2014/main" id="{0E8AC599-B507-4F7A-885A-048C0AA90FBD}"/>
            </a:ext>
          </a:extLst>
        </xdr:cNvPr>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72A0121-C358-4ED2-A85C-EB519AFDC2B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43E7957-922D-406B-84EC-31F5A9D5035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D02801F-D3AC-468F-A4D1-C5DDB8DF342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23F04493-4D71-4D2B-822A-CB77C122061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9DE91D4-5568-406D-90B2-B5FD8D057D1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35258</xdr:rowOff>
    </xdr:from>
    <xdr:to>
      <xdr:col>81</xdr:col>
      <xdr:colOff>95250</xdr:colOff>
      <xdr:row>61</xdr:row>
      <xdr:rowOff>136858</xdr:rowOff>
    </xdr:to>
    <xdr:sp macro="" textlink="">
      <xdr:nvSpPr>
        <xdr:cNvPr id="339" name="楕円 338">
          <a:extLst>
            <a:ext uri="{FF2B5EF4-FFF2-40B4-BE49-F238E27FC236}">
              <a16:creationId xmlns:a16="http://schemas.microsoft.com/office/drawing/2014/main" id="{24EB5AA6-981E-49D8-9D5D-41CE0DE010D6}"/>
            </a:ext>
          </a:extLst>
        </xdr:cNvPr>
        <xdr:cNvSpPr/>
      </xdr:nvSpPr>
      <xdr:spPr>
        <a:xfrm>
          <a:off x="169672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7335</xdr:rowOff>
    </xdr:from>
    <xdr:ext cx="762000" cy="259045"/>
    <xdr:sp macro="" textlink="">
      <xdr:nvSpPr>
        <xdr:cNvPr id="340" name="定員管理の状況該当値テキスト">
          <a:extLst>
            <a:ext uri="{FF2B5EF4-FFF2-40B4-BE49-F238E27FC236}">
              <a16:creationId xmlns:a16="http://schemas.microsoft.com/office/drawing/2014/main" id="{24872544-6D1A-45AB-BB28-4C347585D7B1}"/>
            </a:ext>
          </a:extLst>
        </xdr:cNvPr>
        <xdr:cNvSpPr txBox="1"/>
      </xdr:nvSpPr>
      <xdr:spPr>
        <a:xfrm>
          <a:off x="17106900" y="1046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14575</xdr:rowOff>
    </xdr:from>
    <xdr:to>
      <xdr:col>77</xdr:col>
      <xdr:colOff>95250</xdr:colOff>
      <xdr:row>61</xdr:row>
      <xdr:rowOff>116175</xdr:rowOff>
    </xdr:to>
    <xdr:sp macro="" textlink="">
      <xdr:nvSpPr>
        <xdr:cNvPr id="341" name="楕円 340">
          <a:extLst>
            <a:ext uri="{FF2B5EF4-FFF2-40B4-BE49-F238E27FC236}">
              <a16:creationId xmlns:a16="http://schemas.microsoft.com/office/drawing/2014/main" id="{A4225E96-8DEB-468E-B4AF-E471EA364529}"/>
            </a:ext>
          </a:extLst>
        </xdr:cNvPr>
        <xdr:cNvSpPr/>
      </xdr:nvSpPr>
      <xdr:spPr>
        <a:xfrm>
          <a:off x="16129000" y="104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126352</xdr:rowOff>
    </xdr:from>
    <xdr:ext cx="736600" cy="259045"/>
    <xdr:sp macro="" textlink="">
      <xdr:nvSpPr>
        <xdr:cNvPr id="342" name="テキスト ボックス 341">
          <a:extLst>
            <a:ext uri="{FF2B5EF4-FFF2-40B4-BE49-F238E27FC236}">
              <a16:creationId xmlns:a16="http://schemas.microsoft.com/office/drawing/2014/main" id="{177EBABD-D5D2-4D36-A3E6-3EF82387EACD}"/>
            </a:ext>
          </a:extLst>
        </xdr:cNvPr>
        <xdr:cNvSpPr txBox="1"/>
      </xdr:nvSpPr>
      <xdr:spPr>
        <a:xfrm>
          <a:off x="15798800" y="1024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786</xdr:rowOff>
    </xdr:from>
    <xdr:to>
      <xdr:col>73</xdr:col>
      <xdr:colOff>44450</xdr:colOff>
      <xdr:row>61</xdr:row>
      <xdr:rowOff>102386</xdr:rowOff>
    </xdr:to>
    <xdr:sp macro="" textlink="">
      <xdr:nvSpPr>
        <xdr:cNvPr id="343" name="楕円 342">
          <a:extLst>
            <a:ext uri="{FF2B5EF4-FFF2-40B4-BE49-F238E27FC236}">
              <a16:creationId xmlns:a16="http://schemas.microsoft.com/office/drawing/2014/main" id="{CF4A42B1-EDDD-437D-9831-CB190A765B04}"/>
            </a:ext>
          </a:extLst>
        </xdr:cNvPr>
        <xdr:cNvSpPr/>
      </xdr:nvSpPr>
      <xdr:spPr>
        <a:xfrm>
          <a:off x="15240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112563</xdr:rowOff>
    </xdr:from>
    <xdr:ext cx="762000" cy="259045"/>
    <xdr:sp macro="" textlink="">
      <xdr:nvSpPr>
        <xdr:cNvPr id="344" name="テキスト ボックス 343">
          <a:extLst>
            <a:ext uri="{FF2B5EF4-FFF2-40B4-BE49-F238E27FC236}">
              <a16:creationId xmlns:a16="http://schemas.microsoft.com/office/drawing/2014/main" id="{EBC35E25-0BE1-47E6-B48A-EDC3ABE7912F}"/>
            </a:ext>
          </a:extLst>
        </xdr:cNvPr>
        <xdr:cNvSpPr txBox="1"/>
      </xdr:nvSpPr>
      <xdr:spPr>
        <a:xfrm>
          <a:off x="14909800" y="102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8830</xdr:rowOff>
    </xdr:from>
    <xdr:to>
      <xdr:col>68</xdr:col>
      <xdr:colOff>203200</xdr:colOff>
      <xdr:row>61</xdr:row>
      <xdr:rowOff>110430</xdr:rowOff>
    </xdr:to>
    <xdr:sp macro="" textlink="">
      <xdr:nvSpPr>
        <xdr:cNvPr id="345" name="楕円 344">
          <a:extLst>
            <a:ext uri="{FF2B5EF4-FFF2-40B4-BE49-F238E27FC236}">
              <a16:creationId xmlns:a16="http://schemas.microsoft.com/office/drawing/2014/main" id="{EE79CECF-2497-4C6E-A39C-6DB45D203C0C}"/>
            </a:ext>
          </a:extLst>
        </xdr:cNvPr>
        <xdr:cNvSpPr/>
      </xdr:nvSpPr>
      <xdr:spPr>
        <a:xfrm>
          <a:off x="14351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95207</xdr:rowOff>
    </xdr:from>
    <xdr:ext cx="762000" cy="259045"/>
    <xdr:sp macro="" textlink="">
      <xdr:nvSpPr>
        <xdr:cNvPr id="346" name="テキスト ボックス 345">
          <a:extLst>
            <a:ext uri="{FF2B5EF4-FFF2-40B4-BE49-F238E27FC236}">
              <a16:creationId xmlns:a16="http://schemas.microsoft.com/office/drawing/2014/main" id="{E3AD4336-C080-4F8E-8E32-C9FA38E293EE}"/>
            </a:ext>
          </a:extLst>
        </xdr:cNvPr>
        <xdr:cNvSpPr txBox="1"/>
      </xdr:nvSpPr>
      <xdr:spPr>
        <a:xfrm>
          <a:off x="14020800" y="1055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47" name="楕円 346">
          <a:extLst>
            <a:ext uri="{FF2B5EF4-FFF2-40B4-BE49-F238E27FC236}">
              <a16:creationId xmlns:a16="http://schemas.microsoft.com/office/drawing/2014/main" id="{3BF8FE61-3692-4D58-9A47-E5F995AD2997}"/>
            </a:ext>
          </a:extLst>
        </xdr:cNvPr>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82567</xdr:rowOff>
    </xdr:from>
    <xdr:ext cx="762000" cy="259045"/>
    <xdr:sp macro="" textlink="">
      <xdr:nvSpPr>
        <xdr:cNvPr id="348" name="テキスト ボックス 347">
          <a:extLst>
            <a:ext uri="{FF2B5EF4-FFF2-40B4-BE49-F238E27FC236}">
              <a16:creationId xmlns:a16="http://schemas.microsoft.com/office/drawing/2014/main" id="{73583E2C-B5DA-44D2-A26E-BAA853105165}"/>
            </a:ext>
          </a:extLst>
        </xdr:cNvPr>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E5CDC76F-D5F1-4CE0-8DF1-4DF74FABB25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89F707D0-1085-4097-87B3-BA1FE572CED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98ADE5D7-96BB-45B6-84A5-0AC0525E01A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4AE16A97-CBBD-4D73-959D-E4320554532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E3C32A5-878E-40FB-8BD0-BDD8A1B6F1D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C67137D-AC14-4005-A633-9F6C438AF0E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C03635D0-44E8-4D9B-A8A5-EE007997C2D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A4459A98-13B1-4BF0-B8B8-99153324669A}"/>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B8E814BE-F1CF-47F9-A351-9516A88C6BD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87F94EF5-4E37-4A97-8D98-5FED6955637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14AB0964-EC84-4513-BCB2-FBD17AB1E45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1D1539FF-2F8E-4012-8214-AD23CA5A139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EA367826-4F44-4153-8C17-E1E0DD8A48B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景気対策や地域振興のために普通会計の投資的事業を進めたことや、広範囲にわたる簡易水道・下水道整備などの生活基盤整備により類似団体の平均を上回っている。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　今後、新博物館等の大型建設事業の元利償還金の増による、比率の上昇が予想されるが、交付税上の優良債である過疎債、辺地債の活用等により、協議団体となる指標の</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％未満で推移する見込みである。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75220E33-16D1-4699-8B44-6E65A23AB9E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94D2BDDA-B68F-4FA6-8868-3A35E3A3B7E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6D6E9660-15AB-4F92-AA62-BA4FA1321BE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86FC1048-6147-4E24-B34D-B590F576C814}"/>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93DC200B-7B31-413B-933C-69C178903BC5}"/>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AA3BF1B5-5477-495A-9E4A-067365B1D0B2}"/>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FAC34A87-3B45-45AC-90A5-7E98AFAF2188}"/>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962EC814-1E4F-4AF5-9A43-6ED258CEAEBA}"/>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EF3B6737-2D50-421E-B951-1F0F81E6F224}"/>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B3A64752-6238-41DE-A693-F59853BFE332}"/>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2B9429C5-A6C0-4D76-9331-1290D4340C86}"/>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1EBD7BBA-A33F-4B03-BEA1-75D504C6124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BBAC3ED8-1FCF-4DD9-8A59-33BD170BD4E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a:extLst>
            <a:ext uri="{FF2B5EF4-FFF2-40B4-BE49-F238E27FC236}">
              <a16:creationId xmlns:a16="http://schemas.microsoft.com/office/drawing/2014/main" id="{573D3D3C-ED3A-4A38-A1DC-20F96C2D3046}"/>
            </a:ext>
          </a:extLst>
        </xdr:cNvPr>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a:extLst>
            <a:ext uri="{FF2B5EF4-FFF2-40B4-BE49-F238E27FC236}">
              <a16:creationId xmlns:a16="http://schemas.microsoft.com/office/drawing/2014/main" id="{C3D42A09-D043-4E25-A57B-8FF68F629987}"/>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a:extLst>
            <a:ext uri="{FF2B5EF4-FFF2-40B4-BE49-F238E27FC236}">
              <a16:creationId xmlns:a16="http://schemas.microsoft.com/office/drawing/2014/main" id="{BE04CF7B-3446-4915-B99D-528AFB17447E}"/>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a:extLst>
            <a:ext uri="{FF2B5EF4-FFF2-40B4-BE49-F238E27FC236}">
              <a16:creationId xmlns:a16="http://schemas.microsoft.com/office/drawing/2014/main" id="{35B771EF-DD5C-49C3-8906-3115CF172218}"/>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a:extLst>
            <a:ext uri="{FF2B5EF4-FFF2-40B4-BE49-F238E27FC236}">
              <a16:creationId xmlns:a16="http://schemas.microsoft.com/office/drawing/2014/main" id="{C550B980-8706-4ECA-8697-27030864FB1A}"/>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8382</xdr:rowOff>
    </xdr:to>
    <xdr:cxnSp macro="">
      <xdr:nvCxnSpPr>
        <xdr:cNvPr id="380" name="直線コネクタ 379">
          <a:extLst>
            <a:ext uri="{FF2B5EF4-FFF2-40B4-BE49-F238E27FC236}">
              <a16:creationId xmlns:a16="http://schemas.microsoft.com/office/drawing/2014/main" id="{27812E89-BACB-46DF-BEDB-6C9B1C7B9660}"/>
            </a:ext>
          </a:extLst>
        </xdr:cNvPr>
        <xdr:cNvCxnSpPr/>
      </xdr:nvCxnSpPr>
      <xdr:spPr>
        <a:xfrm flipV="1">
          <a:off x="16179800" y="73710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a:extLst>
            <a:ext uri="{FF2B5EF4-FFF2-40B4-BE49-F238E27FC236}">
              <a16:creationId xmlns:a16="http://schemas.microsoft.com/office/drawing/2014/main" id="{4B805518-2733-40B2-8A78-7B4C044C7968}"/>
            </a:ext>
          </a:extLst>
        </xdr:cNvPr>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a:extLst>
            <a:ext uri="{FF2B5EF4-FFF2-40B4-BE49-F238E27FC236}">
              <a16:creationId xmlns:a16="http://schemas.microsoft.com/office/drawing/2014/main" id="{B26F335E-813A-463C-9D8C-09194B7020BB}"/>
            </a:ext>
          </a:extLst>
        </xdr:cNvPr>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8382</xdr:rowOff>
    </xdr:from>
    <xdr:to>
      <xdr:col>77</xdr:col>
      <xdr:colOff>44450</xdr:colOff>
      <xdr:row>43</xdr:row>
      <xdr:rowOff>75946</xdr:rowOff>
    </xdr:to>
    <xdr:cxnSp macro="">
      <xdr:nvCxnSpPr>
        <xdr:cNvPr id="383" name="直線コネクタ 382">
          <a:extLst>
            <a:ext uri="{FF2B5EF4-FFF2-40B4-BE49-F238E27FC236}">
              <a16:creationId xmlns:a16="http://schemas.microsoft.com/office/drawing/2014/main" id="{138764A4-7A7D-4352-819F-06990D2AE1A2}"/>
            </a:ext>
          </a:extLst>
        </xdr:cNvPr>
        <xdr:cNvCxnSpPr/>
      </xdr:nvCxnSpPr>
      <xdr:spPr>
        <a:xfrm flipV="1">
          <a:off x="15290800" y="73807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9AB4C087-471B-4A3F-92A7-FC18D97F3292}"/>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a:extLst>
            <a:ext uri="{FF2B5EF4-FFF2-40B4-BE49-F238E27FC236}">
              <a16:creationId xmlns:a16="http://schemas.microsoft.com/office/drawing/2014/main" id="{6EFE80EA-E3F0-4E04-83F3-336097F1AA16}"/>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75946</xdr:rowOff>
    </xdr:from>
    <xdr:to>
      <xdr:col>72</xdr:col>
      <xdr:colOff>203200</xdr:colOff>
      <xdr:row>43</xdr:row>
      <xdr:rowOff>114554</xdr:rowOff>
    </xdr:to>
    <xdr:cxnSp macro="">
      <xdr:nvCxnSpPr>
        <xdr:cNvPr id="386" name="直線コネクタ 385">
          <a:extLst>
            <a:ext uri="{FF2B5EF4-FFF2-40B4-BE49-F238E27FC236}">
              <a16:creationId xmlns:a16="http://schemas.microsoft.com/office/drawing/2014/main" id="{B6245022-6856-41BC-88A8-F0FA691C3A1E}"/>
            </a:ext>
          </a:extLst>
        </xdr:cNvPr>
        <xdr:cNvCxnSpPr/>
      </xdr:nvCxnSpPr>
      <xdr:spPr>
        <a:xfrm flipV="1">
          <a:off x="14401800" y="74482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a:extLst>
            <a:ext uri="{FF2B5EF4-FFF2-40B4-BE49-F238E27FC236}">
              <a16:creationId xmlns:a16="http://schemas.microsoft.com/office/drawing/2014/main" id="{0AA6F85C-E6EC-4198-BFB8-86EBEEEAA359}"/>
            </a:ext>
          </a:extLst>
        </xdr:cNvPr>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a:extLst>
            <a:ext uri="{FF2B5EF4-FFF2-40B4-BE49-F238E27FC236}">
              <a16:creationId xmlns:a16="http://schemas.microsoft.com/office/drawing/2014/main" id="{71B85437-4A4B-4A74-BBD3-40482B08163C}"/>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114554</xdr:rowOff>
    </xdr:from>
    <xdr:to>
      <xdr:col>68</xdr:col>
      <xdr:colOff>152400</xdr:colOff>
      <xdr:row>43</xdr:row>
      <xdr:rowOff>153162</xdr:rowOff>
    </xdr:to>
    <xdr:cxnSp macro="">
      <xdr:nvCxnSpPr>
        <xdr:cNvPr id="389" name="直線コネクタ 388">
          <a:extLst>
            <a:ext uri="{FF2B5EF4-FFF2-40B4-BE49-F238E27FC236}">
              <a16:creationId xmlns:a16="http://schemas.microsoft.com/office/drawing/2014/main" id="{564373DE-A59D-4F3D-B319-3EDF7B962FDF}"/>
            </a:ext>
          </a:extLst>
        </xdr:cNvPr>
        <xdr:cNvCxnSpPr/>
      </xdr:nvCxnSpPr>
      <xdr:spPr>
        <a:xfrm flipV="1">
          <a:off x="13512800" y="74869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E33490E6-C34D-455F-BE47-602656B52379}"/>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BA6C5974-3EF5-4026-9FF4-40457EF4CEC9}"/>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a:extLst>
            <a:ext uri="{FF2B5EF4-FFF2-40B4-BE49-F238E27FC236}">
              <a16:creationId xmlns:a16="http://schemas.microsoft.com/office/drawing/2014/main" id="{1A87A6DB-5D2D-402B-9436-208A5C60DBC0}"/>
            </a:ext>
          </a:extLst>
        </xdr:cNvPr>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a:extLst>
            <a:ext uri="{FF2B5EF4-FFF2-40B4-BE49-F238E27FC236}">
              <a16:creationId xmlns:a16="http://schemas.microsoft.com/office/drawing/2014/main" id="{835F3D94-3585-4B23-B3DA-941214BF269E}"/>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CA9B7012-A7DB-490E-B8E1-4B55BF5D048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D83B6AB-D811-4FE4-8516-277EB03CB6B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D9366277-15C4-4022-B823-21DB70A19BB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9CCCAD32-6BC4-4BE2-893E-DF910418773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9588B5B3-B560-4568-8D4E-7AAF9AF8DFD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99" name="楕円 398">
          <a:extLst>
            <a:ext uri="{FF2B5EF4-FFF2-40B4-BE49-F238E27FC236}">
              <a16:creationId xmlns:a16="http://schemas.microsoft.com/office/drawing/2014/main" id="{4E79B950-12D9-4ADB-AF95-55FAE2E32D48}"/>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0" name="公債費負担の状況該当値テキスト">
          <a:extLst>
            <a:ext uri="{FF2B5EF4-FFF2-40B4-BE49-F238E27FC236}">
              <a16:creationId xmlns:a16="http://schemas.microsoft.com/office/drawing/2014/main" id="{2B2EED2E-DBC7-4138-BA89-131FEB280604}"/>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129032</xdr:rowOff>
    </xdr:from>
    <xdr:to>
      <xdr:col>77</xdr:col>
      <xdr:colOff>95250</xdr:colOff>
      <xdr:row>43</xdr:row>
      <xdr:rowOff>59182</xdr:rowOff>
    </xdr:to>
    <xdr:sp macro="" textlink="">
      <xdr:nvSpPr>
        <xdr:cNvPr id="401" name="楕円 400">
          <a:extLst>
            <a:ext uri="{FF2B5EF4-FFF2-40B4-BE49-F238E27FC236}">
              <a16:creationId xmlns:a16="http://schemas.microsoft.com/office/drawing/2014/main" id="{D7B42341-05BE-4E17-836C-F53C2A40E216}"/>
            </a:ext>
          </a:extLst>
        </xdr:cNvPr>
        <xdr:cNvSpPr/>
      </xdr:nvSpPr>
      <xdr:spPr>
        <a:xfrm>
          <a:off x="16129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43959</xdr:rowOff>
    </xdr:from>
    <xdr:ext cx="736600" cy="259045"/>
    <xdr:sp macro="" textlink="">
      <xdr:nvSpPr>
        <xdr:cNvPr id="402" name="テキスト ボックス 401">
          <a:extLst>
            <a:ext uri="{FF2B5EF4-FFF2-40B4-BE49-F238E27FC236}">
              <a16:creationId xmlns:a16="http://schemas.microsoft.com/office/drawing/2014/main" id="{7C719484-F67A-4187-84C7-F34C758A9D7D}"/>
            </a:ext>
          </a:extLst>
        </xdr:cNvPr>
        <xdr:cNvSpPr txBox="1"/>
      </xdr:nvSpPr>
      <xdr:spPr>
        <a:xfrm>
          <a:off x="15798800" y="741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25146</xdr:rowOff>
    </xdr:from>
    <xdr:to>
      <xdr:col>73</xdr:col>
      <xdr:colOff>44450</xdr:colOff>
      <xdr:row>43</xdr:row>
      <xdr:rowOff>126746</xdr:rowOff>
    </xdr:to>
    <xdr:sp macro="" textlink="">
      <xdr:nvSpPr>
        <xdr:cNvPr id="403" name="楕円 402">
          <a:extLst>
            <a:ext uri="{FF2B5EF4-FFF2-40B4-BE49-F238E27FC236}">
              <a16:creationId xmlns:a16="http://schemas.microsoft.com/office/drawing/2014/main" id="{671E7EF7-F337-4EC2-95FA-9EE6F5082569}"/>
            </a:ext>
          </a:extLst>
        </xdr:cNvPr>
        <xdr:cNvSpPr/>
      </xdr:nvSpPr>
      <xdr:spPr>
        <a:xfrm>
          <a:off x="15240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111523</xdr:rowOff>
    </xdr:from>
    <xdr:ext cx="762000" cy="259045"/>
    <xdr:sp macro="" textlink="">
      <xdr:nvSpPr>
        <xdr:cNvPr id="404" name="テキスト ボックス 403">
          <a:extLst>
            <a:ext uri="{FF2B5EF4-FFF2-40B4-BE49-F238E27FC236}">
              <a16:creationId xmlns:a16="http://schemas.microsoft.com/office/drawing/2014/main" id="{9BDAE552-E23A-4316-90F0-C9D40615687E}"/>
            </a:ext>
          </a:extLst>
        </xdr:cNvPr>
        <xdr:cNvSpPr txBox="1"/>
      </xdr:nvSpPr>
      <xdr:spPr>
        <a:xfrm>
          <a:off x="14909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63754</xdr:rowOff>
    </xdr:from>
    <xdr:to>
      <xdr:col>68</xdr:col>
      <xdr:colOff>203200</xdr:colOff>
      <xdr:row>43</xdr:row>
      <xdr:rowOff>165354</xdr:rowOff>
    </xdr:to>
    <xdr:sp macro="" textlink="">
      <xdr:nvSpPr>
        <xdr:cNvPr id="405" name="楕円 404">
          <a:extLst>
            <a:ext uri="{FF2B5EF4-FFF2-40B4-BE49-F238E27FC236}">
              <a16:creationId xmlns:a16="http://schemas.microsoft.com/office/drawing/2014/main" id="{76BED911-67FA-4127-AA58-CCE222FBB846}"/>
            </a:ext>
          </a:extLst>
        </xdr:cNvPr>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150131</xdr:rowOff>
    </xdr:from>
    <xdr:ext cx="762000" cy="259045"/>
    <xdr:sp macro="" textlink="">
      <xdr:nvSpPr>
        <xdr:cNvPr id="406" name="テキスト ボックス 405">
          <a:extLst>
            <a:ext uri="{FF2B5EF4-FFF2-40B4-BE49-F238E27FC236}">
              <a16:creationId xmlns:a16="http://schemas.microsoft.com/office/drawing/2014/main" id="{35A3188B-E50E-472D-BF6B-7CAD0B7EF370}"/>
            </a:ext>
          </a:extLst>
        </xdr:cNvPr>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102362</xdr:rowOff>
    </xdr:from>
    <xdr:to>
      <xdr:col>64</xdr:col>
      <xdr:colOff>152400</xdr:colOff>
      <xdr:row>44</xdr:row>
      <xdr:rowOff>32512</xdr:rowOff>
    </xdr:to>
    <xdr:sp macro="" textlink="">
      <xdr:nvSpPr>
        <xdr:cNvPr id="407" name="楕円 406">
          <a:extLst>
            <a:ext uri="{FF2B5EF4-FFF2-40B4-BE49-F238E27FC236}">
              <a16:creationId xmlns:a16="http://schemas.microsoft.com/office/drawing/2014/main" id="{881BF2CE-9BCB-4DA9-9E95-FE323D1B181A}"/>
            </a:ext>
          </a:extLst>
        </xdr:cNvPr>
        <xdr:cNvSpPr/>
      </xdr:nvSpPr>
      <xdr:spPr>
        <a:xfrm>
          <a:off x="13462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17289</xdr:rowOff>
    </xdr:from>
    <xdr:ext cx="762000" cy="259045"/>
    <xdr:sp macro="" textlink="">
      <xdr:nvSpPr>
        <xdr:cNvPr id="408" name="テキスト ボックス 407">
          <a:extLst>
            <a:ext uri="{FF2B5EF4-FFF2-40B4-BE49-F238E27FC236}">
              <a16:creationId xmlns:a16="http://schemas.microsoft.com/office/drawing/2014/main" id="{A1E8D50D-9F55-43C7-9DAE-70361A9E26E4}"/>
            </a:ext>
          </a:extLst>
        </xdr:cNvPr>
        <xdr:cNvSpPr txBox="1"/>
      </xdr:nvSpPr>
      <xdr:spPr>
        <a:xfrm>
          <a:off x="13131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77C2FA91-0DA9-45F7-9BC1-95165D96406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33A4E189-F732-4D55-92B0-37B572CA466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C0DCF282-8B54-4C7E-96D9-676710D1323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B7DDF0E3-D963-4C7C-B50C-FAF8D6B587E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B6778387-E020-4159-BA59-99AD1FFC304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CE927FB8-19BC-4DA4-9DC0-4C31E5FCA22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B5F6A31-DEAB-413D-A45B-0377B9513B9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2D492C7F-186C-4B93-9902-74A0D4B0A53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883D169F-B315-48D5-B8A7-B09AD0AFD8C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A92B20CA-86BC-49B1-8CF6-5AFC329B889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2554E26F-F7E4-44EA-BF78-251959F5A3D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D93B2996-F58E-48D3-A165-A3AF2ADE811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30417E3E-BD6A-4701-97BC-2B47C0475FC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過疎対策事業債を活用した建設事業等により地方債現在高が増加したことのほか、合併算定替縮減による普通交付税の減により標準財政規模が大きく減少したことにより比率が上昇した。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今後も交付税上の優良債である過疎債等の活用や、借金を返す額以上に借りないことで将来負担の圧縮に努める。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D3A2BDB0-4C07-4886-8DBA-56541E1C3ED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FC718079-37F1-4488-8E6C-979B2104709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577350E9-CF0D-46BC-94A7-4AC192C11FF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2A1D75AD-56BF-4C4A-953C-3892BA5030D3}"/>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71FBBC48-C5C9-4C8E-8B1F-B42C488BD64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ABD6CB20-4FEF-4BF1-9327-D5AF295F933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253532EA-91EA-4DDE-A82D-46973B5ED7DB}"/>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9B982974-67CF-4667-A696-794CF34FCC3A}"/>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83A1DD99-E07D-4036-995E-4398E11E6216}"/>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ECE25DE3-A3BB-4828-B049-C7BFF8C856AE}"/>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DC1F0506-B90D-4744-9E9B-9E69E724FF61}"/>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975C4792-B15C-4CFA-A5B7-49CB61E4A082}"/>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FBE679B-CC81-4061-BC43-EDADF4077EDD}"/>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61AA287-5DAA-4704-BD33-82B680493EB9}"/>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249AB70A-2376-4047-9BAD-FB4FD76DC26C}"/>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AEBC826C-2883-455B-AAD9-55045CE0F92F}"/>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8EE881FA-77F4-4A16-9ED1-96CE056DF97C}"/>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a:extLst>
            <a:ext uri="{FF2B5EF4-FFF2-40B4-BE49-F238E27FC236}">
              <a16:creationId xmlns:a16="http://schemas.microsoft.com/office/drawing/2014/main" id="{AB7F210D-BB0A-4960-AAEF-A12A8C94B12A}"/>
            </a:ext>
          </a:extLst>
        </xdr:cNvPr>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a:extLst>
            <a:ext uri="{FF2B5EF4-FFF2-40B4-BE49-F238E27FC236}">
              <a16:creationId xmlns:a16="http://schemas.microsoft.com/office/drawing/2014/main" id="{D9575B19-1AB4-4CF7-BD82-07D7C6B39DC1}"/>
            </a:ext>
          </a:extLst>
        </xdr:cNvPr>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a:extLst>
            <a:ext uri="{FF2B5EF4-FFF2-40B4-BE49-F238E27FC236}">
              <a16:creationId xmlns:a16="http://schemas.microsoft.com/office/drawing/2014/main" id="{63CB5323-1117-49AC-92C4-896817CE0FF0}"/>
            </a:ext>
          </a:extLst>
        </xdr:cNvPr>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AE972387-EED3-41A1-83D8-69DA3497D18D}"/>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1A36FDB1-22B8-4B18-914A-5174D4A68CBA}"/>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22678</xdr:rowOff>
    </xdr:from>
    <xdr:to>
      <xdr:col>81</xdr:col>
      <xdr:colOff>44450</xdr:colOff>
      <xdr:row>21</xdr:row>
      <xdr:rowOff>52554</xdr:rowOff>
    </xdr:to>
    <xdr:cxnSp macro="">
      <xdr:nvCxnSpPr>
        <xdr:cNvPr id="444" name="直線コネクタ 443">
          <a:extLst>
            <a:ext uri="{FF2B5EF4-FFF2-40B4-BE49-F238E27FC236}">
              <a16:creationId xmlns:a16="http://schemas.microsoft.com/office/drawing/2014/main" id="{0514FA8E-8A6B-4374-A2EC-9822F05C17BC}"/>
            </a:ext>
          </a:extLst>
        </xdr:cNvPr>
        <xdr:cNvCxnSpPr/>
      </xdr:nvCxnSpPr>
      <xdr:spPr>
        <a:xfrm>
          <a:off x="16179800" y="3623128"/>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a:extLst>
            <a:ext uri="{FF2B5EF4-FFF2-40B4-BE49-F238E27FC236}">
              <a16:creationId xmlns:a16="http://schemas.microsoft.com/office/drawing/2014/main" id="{8F52872E-56C3-4437-A431-AB81CA27B2DE}"/>
            </a:ext>
          </a:extLst>
        </xdr:cNvPr>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a:extLst>
            <a:ext uri="{FF2B5EF4-FFF2-40B4-BE49-F238E27FC236}">
              <a16:creationId xmlns:a16="http://schemas.microsoft.com/office/drawing/2014/main" id="{DEC43330-A47D-45FE-B7C4-4071BCDB8354}"/>
            </a:ext>
          </a:extLst>
        </xdr:cNvPr>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24069</xdr:rowOff>
    </xdr:from>
    <xdr:to>
      <xdr:col>77</xdr:col>
      <xdr:colOff>44450</xdr:colOff>
      <xdr:row>21</xdr:row>
      <xdr:rowOff>22678</xdr:rowOff>
    </xdr:to>
    <xdr:cxnSp macro="">
      <xdr:nvCxnSpPr>
        <xdr:cNvPr id="447" name="直線コネクタ 446">
          <a:extLst>
            <a:ext uri="{FF2B5EF4-FFF2-40B4-BE49-F238E27FC236}">
              <a16:creationId xmlns:a16="http://schemas.microsoft.com/office/drawing/2014/main" id="{BA4793E8-999B-4804-9002-3B19F033AB60}"/>
            </a:ext>
          </a:extLst>
        </xdr:cNvPr>
        <xdr:cNvCxnSpPr/>
      </xdr:nvCxnSpPr>
      <xdr:spPr>
        <a:xfrm>
          <a:off x="15290800" y="3453069"/>
          <a:ext cx="889000" cy="17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a:extLst>
            <a:ext uri="{FF2B5EF4-FFF2-40B4-BE49-F238E27FC236}">
              <a16:creationId xmlns:a16="http://schemas.microsoft.com/office/drawing/2014/main" id="{92AE80B6-1DB2-41EE-B422-B0C331CB3ED1}"/>
            </a:ext>
          </a:extLst>
        </xdr:cNvPr>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a:extLst>
            <a:ext uri="{FF2B5EF4-FFF2-40B4-BE49-F238E27FC236}">
              <a16:creationId xmlns:a16="http://schemas.microsoft.com/office/drawing/2014/main" id="{A74ACA85-B6EF-448E-B7E2-E06AC6C65B45}"/>
            </a:ext>
          </a:extLst>
        </xdr:cNvPr>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70273</xdr:rowOff>
    </xdr:from>
    <xdr:to>
      <xdr:col>72</xdr:col>
      <xdr:colOff>203200</xdr:colOff>
      <xdr:row>20</xdr:row>
      <xdr:rowOff>24069</xdr:rowOff>
    </xdr:to>
    <xdr:cxnSp macro="">
      <xdr:nvCxnSpPr>
        <xdr:cNvPr id="450" name="直線コネクタ 449">
          <a:extLst>
            <a:ext uri="{FF2B5EF4-FFF2-40B4-BE49-F238E27FC236}">
              <a16:creationId xmlns:a16="http://schemas.microsoft.com/office/drawing/2014/main" id="{4285BB2E-FB31-4509-95FC-CC52B9A565B0}"/>
            </a:ext>
          </a:extLst>
        </xdr:cNvPr>
        <xdr:cNvCxnSpPr/>
      </xdr:nvCxnSpPr>
      <xdr:spPr>
        <a:xfrm>
          <a:off x="14401800" y="3327823"/>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a:extLst>
            <a:ext uri="{FF2B5EF4-FFF2-40B4-BE49-F238E27FC236}">
              <a16:creationId xmlns:a16="http://schemas.microsoft.com/office/drawing/2014/main" id="{524E0B1C-9C86-4EED-A2D3-814D52FE581A}"/>
            </a:ext>
          </a:extLst>
        </xdr:cNvPr>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a:extLst>
            <a:ext uri="{FF2B5EF4-FFF2-40B4-BE49-F238E27FC236}">
              <a16:creationId xmlns:a16="http://schemas.microsoft.com/office/drawing/2014/main" id="{4B6F09C6-E04D-4C84-864F-3032D24E99DD}"/>
            </a:ext>
          </a:extLst>
        </xdr:cNvPr>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70273</xdr:rowOff>
    </xdr:from>
    <xdr:to>
      <xdr:col>68</xdr:col>
      <xdr:colOff>152400</xdr:colOff>
      <xdr:row>19</xdr:row>
      <xdr:rowOff>113937</xdr:rowOff>
    </xdr:to>
    <xdr:cxnSp macro="">
      <xdr:nvCxnSpPr>
        <xdr:cNvPr id="453" name="直線コネクタ 452">
          <a:extLst>
            <a:ext uri="{FF2B5EF4-FFF2-40B4-BE49-F238E27FC236}">
              <a16:creationId xmlns:a16="http://schemas.microsoft.com/office/drawing/2014/main" id="{F6D7EFB7-F141-422D-BE91-54C44EAB3A1E}"/>
            </a:ext>
          </a:extLst>
        </xdr:cNvPr>
        <xdr:cNvCxnSpPr/>
      </xdr:nvCxnSpPr>
      <xdr:spPr>
        <a:xfrm flipV="1">
          <a:off x="13512800" y="3327823"/>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a:extLst>
            <a:ext uri="{FF2B5EF4-FFF2-40B4-BE49-F238E27FC236}">
              <a16:creationId xmlns:a16="http://schemas.microsoft.com/office/drawing/2014/main" id="{035B43C6-E7C6-4984-B121-50DCC4CFB873}"/>
            </a:ext>
          </a:extLst>
        </xdr:cNvPr>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5" name="テキスト ボックス 454">
          <a:extLst>
            <a:ext uri="{FF2B5EF4-FFF2-40B4-BE49-F238E27FC236}">
              <a16:creationId xmlns:a16="http://schemas.microsoft.com/office/drawing/2014/main" id="{858B3F19-14DD-41FB-B39C-09B26AE1BF2E}"/>
            </a:ext>
          </a:extLst>
        </xdr:cNvPr>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a:extLst>
            <a:ext uri="{FF2B5EF4-FFF2-40B4-BE49-F238E27FC236}">
              <a16:creationId xmlns:a16="http://schemas.microsoft.com/office/drawing/2014/main" id="{41379E3D-5AE4-474D-A06B-7B8C3D1DE3C7}"/>
            </a:ext>
          </a:extLst>
        </xdr:cNvPr>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7" name="テキスト ボックス 456">
          <a:extLst>
            <a:ext uri="{FF2B5EF4-FFF2-40B4-BE49-F238E27FC236}">
              <a16:creationId xmlns:a16="http://schemas.microsoft.com/office/drawing/2014/main" id="{C9CBF3B7-2AF5-4746-9200-B3E2827C47B1}"/>
            </a:ext>
          </a:extLst>
        </xdr:cNvPr>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5AEAF044-E298-48A3-B861-E698D6DE9C4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35F5062-05E2-44BA-BC34-F5AECF34AF2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4BFBE222-EF2F-41CF-B6B5-397F15C5059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24C05613-8292-424E-BBD0-283607A58A1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2FF275DF-745A-4298-8FF0-F2865245F298}"/>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1754</xdr:rowOff>
    </xdr:from>
    <xdr:to>
      <xdr:col>81</xdr:col>
      <xdr:colOff>95250</xdr:colOff>
      <xdr:row>21</xdr:row>
      <xdr:rowOff>103354</xdr:rowOff>
    </xdr:to>
    <xdr:sp macro="" textlink="">
      <xdr:nvSpPr>
        <xdr:cNvPr id="463" name="楕円 462">
          <a:extLst>
            <a:ext uri="{FF2B5EF4-FFF2-40B4-BE49-F238E27FC236}">
              <a16:creationId xmlns:a16="http://schemas.microsoft.com/office/drawing/2014/main" id="{940E7460-7CF5-4892-ADB5-088464B366E6}"/>
            </a:ext>
          </a:extLst>
        </xdr:cNvPr>
        <xdr:cNvSpPr/>
      </xdr:nvSpPr>
      <xdr:spPr>
        <a:xfrm>
          <a:off x="16967200" y="36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145281</xdr:rowOff>
    </xdr:from>
    <xdr:ext cx="762000" cy="259045"/>
    <xdr:sp macro="" textlink="">
      <xdr:nvSpPr>
        <xdr:cNvPr id="464" name="将来負担の状況該当値テキスト">
          <a:extLst>
            <a:ext uri="{FF2B5EF4-FFF2-40B4-BE49-F238E27FC236}">
              <a16:creationId xmlns:a16="http://schemas.microsoft.com/office/drawing/2014/main" id="{CBCBAD55-8579-443C-A833-CCE359EE880B}"/>
            </a:ext>
          </a:extLst>
        </xdr:cNvPr>
        <xdr:cNvSpPr txBox="1"/>
      </xdr:nvSpPr>
      <xdr:spPr>
        <a:xfrm>
          <a:off x="17106900" y="357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143328</xdr:rowOff>
    </xdr:from>
    <xdr:to>
      <xdr:col>77</xdr:col>
      <xdr:colOff>95250</xdr:colOff>
      <xdr:row>21</xdr:row>
      <xdr:rowOff>73478</xdr:rowOff>
    </xdr:to>
    <xdr:sp macro="" textlink="">
      <xdr:nvSpPr>
        <xdr:cNvPr id="465" name="楕円 464">
          <a:extLst>
            <a:ext uri="{FF2B5EF4-FFF2-40B4-BE49-F238E27FC236}">
              <a16:creationId xmlns:a16="http://schemas.microsoft.com/office/drawing/2014/main" id="{764C3B77-814C-4B20-855D-3AB7D0349E9E}"/>
            </a:ext>
          </a:extLst>
        </xdr:cNvPr>
        <xdr:cNvSpPr/>
      </xdr:nvSpPr>
      <xdr:spPr>
        <a:xfrm>
          <a:off x="16129000" y="35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58255</xdr:rowOff>
    </xdr:from>
    <xdr:ext cx="736600" cy="259045"/>
    <xdr:sp macro="" textlink="">
      <xdr:nvSpPr>
        <xdr:cNvPr id="466" name="テキスト ボックス 465">
          <a:extLst>
            <a:ext uri="{FF2B5EF4-FFF2-40B4-BE49-F238E27FC236}">
              <a16:creationId xmlns:a16="http://schemas.microsoft.com/office/drawing/2014/main" id="{00B86CEA-E2A6-4628-8C79-82AB48BB70F2}"/>
            </a:ext>
          </a:extLst>
        </xdr:cNvPr>
        <xdr:cNvSpPr txBox="1"/>
      </xdr:nvSpPr>
      <xdr:spPr>
        <a:xfrm>
          <a:off x="15798800" y="365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144719</xdr:rowOff>
    </xdr:from>
    <xdr:to>
      <xdr:col>73</xdr:col>
      <xdr:colOff>44450</xdr:colOff>
      <xdr:row>20</xdr:row>
      <xdr:rowOff>74869</xdr:rowOff>
    </xdr:to>
    <xdr:sp macro="" textlink="">
      <xdr:nvSpPr>
        <xdr:cNvPr id="467" name="楕円 466">
          <a:extLst>
            <a:ext uri="{FF2B5EF4-FFF2-40B4-BE49-F238E27FC236}">
              <a16:creationId xmlns:a16="http://schemas.microsoft.com/office/drawing/2014/main" id="{20B24D75-4987-44EF-BEE2-D02A79102BC8}"/>
            </a:ext>
          </a:extLst>
        </xdr:cNvPr>
        <xdr:cNvSpPr/>
      </xdr:nvSpPr>
      <xdr:spPr>
        <a:xfrm>
          <a:off x="15240000" y="340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59646</xdr:rowOff>
    </xdr:from>
    <xdr:ext cx="762000" cy="259045"/>
    <xdr:sp macro="" textlink="">
      <xdr:nvSpPr>
        <xdr:cNvPr id="468" name="テキスト ボックス 467">
          <a:extLst>
            <a:ext uri="{FF2B5EF4-FFF2-40B4-BE49-F238E27FC236}">
              <a16:creationId xmlns:a16="http://schemas.microsoft.com/office/drawing/2014/main" id="{149E274F-0A7F-4277-AA6E-685E99D7AE0E}"/>
            </a:ext>
          </a:extLst>
        </xdr:cNvPr>
        <xdr:cNvSpPr txBox="1"/>
      </xdr:nvSpPr>
      <xdr:spPr>
        <a:xfrm>
          <a:off x="14909800" y="348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19473</xdr:rowOff>
    </xdr:from>
    <xdr:to>
      <xdr:col>68</xdr:col>
      <xdr:colOff>203200</xdr:colOff>
      <xdr:row>19</xdr:row>
      <xdr:rowOff>121073</xdr:rowOff>
    </xdr:to>
    <xdr:sp macro="" textlink="">
      <xdr:nvSpPr>
        <xdr:cNvPr id="469" name="楕円 468">
          <a:extLst>
            <a:ext uri="{FF2B5EF4-FFF2-40B4-BE49-F238E27FC236}">
              <a16:creationId xmlns:a16="http://schemas.microsoft.com/office/drawing/2014/main" id="{3BE4760D-A568-4376-9982-1020845427CF}"/>
            </a:ext>
          </a:extLst>
        </xdr:cNvPr>
        <xdr:cNvSpPr/>
      </xdr:nvSpPr>
      <xdr:spPr>
        <a:xfrm>
          <a:off x="14351000" y="32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105850</xdr:rowOff>
    </xdr:from>
    <xdr:ext cx="762000" cy="259045"/>
    <xdr:sp macro="" textlink="">
      <xdr:nvSpPr>
        <xdr:cNvPr id="470" name="テキスト ボックス 469">
          <a:extLst>
            <a:ext uri="{FF2B5EF4-FFF2-40B4-BE49-F238E27FC236}">
              <a16:creationId xmlns:a16="http://schemas.microsoft.com/office/drawing/2014/main" id="{A6E7F556-6EF8-433B-A183-7EF432FC6614}"/>
            </a:ext>
          </a:extLst>
        </xdr:cNvPr>
        <xdr:cNvSpPr txBox="1"/>
      </xdr:nvSpPr>
      <xdr:spPr>
        <a:xfrm>
          <a:off x="14020800" y="33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63137</xdr:rowOff>
    </xdr:from>
    <xdr:to>
      <xdr:col>64</xdr:col>
      <xdr:colOff>152400</xdr:colOff>
      <xdr:row>19</xdr:row>
      <xdr:rowOff>164737</xdr:rowOff>
    </xdr:to>
    <xdr:sp macro="" textlink="">
      <xdr:nvSpPr>
        <xdr:cNvPr id="471" name="楕円 470">
          <a:extLst>
            <a:ext uri="{FF2B5EF4-FFF2-40B4-BE49-F238E27FC236}">
              <a16:creationId xmlns:a16="http://schemas.microsoft.com/office/drawing/2014/main" id="{850482E7-1AC4-4A49-ACBA-1836622B042F}"/>
            </a:ext>
          </a:extLst>
        </xdr:cNvPr>
        <xdr:cNvSpPr/>
      </xdr:nvSpPr>
      <xdr:spPr>
        <a:xfrm>
          <a:off x="13462000" y="33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149514</xdr:rowOff>
    </xdr:from>
    <xdr:ext cx="762000" cy="259045"/>
    <xdr:sp macro="" textlink="">
      <xdr:nvSpPr>
        <xdr:cNvPr id="472" name="テキスト ボックス 471">
          <a:extLst>
            <a:ext uri="{FF2B5EF4-FFF2-40B4-BE49-F238E27FC236}">
              <a16:creationId xmlns:a16="http://schemas.microsoft.com/office/drawing/2014/main" id="{2118E99A-870F-48AB-9511-AD4DC17DF06E}"/>
            </a:ext>
          </a:extLst>
        </xdr:cNvPr>
        <xdr:cNvSpPr txBox="1"/>
      </xdr:nvSpPr>
      <xdr:spPr>
        <a:xfrm>
          <a:off x="13131800" y="34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BDD49C4A-DC39-4D66-BC3B-5432DF5AC0F3}"/>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413FDCB8-DE6A-4A41-91FA-9A6927E6F71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4D286A20-DBD8-4728-9B7C-24E568FAF3CF}"/>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6EC721B8-2925-44A0-8847-27BF6DB46955}"/>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58E45F19-E257-4D10-9109-B385F89E2D22}"/>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3C03E1BD-527A-4B08-92E6-43FDCD6508BE}"/>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56DCC44C-F5FC-476C-B57B-8076F0C3B555}"/>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1C80E64-AF6F-42ED-9A3C-734EBA84D588}"/>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C84B9071-2722-4159-9C43-A9191F38BA12}"/>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B7745D54-D943-47A5-92D7-39A1F619C56B}"/>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5215C145-8F53-482B-A72A-E393CACF8E14}"/>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53,116
52,795
590.39
37,485,496
35,503,558
1,741,901
19,835,768
46,063,809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F90FAD05-204B-4DAC-9895-1FE960B40AE7}"/>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40A09A52-F679-41DA-99BB-52C47AC5B11F}"/>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1053F16D-F6A8-4AEF-87A7-132E23B3580C}"/>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2B006DF9-531D-4B5F-99A1-51BFCE4C7341}"/>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A6C5C94C-709B-421B-B8D1-E8F77967A62E}"/>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77E75588-7EAB-4D39-89F8-FE6F9EE892F6}"/>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DD077C65-8362-4BC1-8BC2-2791FCE19CDA}"/>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EBF463D3-913F-4291-BB18-BD0A270691B1}"/>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6184533F-E7F5-4ABD-9776-8BD1161A0F52}"/>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D628AF69-C78A-4323-B7E4-E8EFF97603FE}"/>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39E8BA9D-9820-443D-8A43-602974EADA85}"/>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A69B5D3A-3D25-47CC-8D11-E617D715EB9E}"/>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D0F7A374-B134-4BC3-9DBF-D0305C769631}"/>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21ED6FA9-921C-4596-B60D-95DEAD8174F6}"/>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9C08A12B-9655-4B6F-B107-2C1930B6E60B}"/>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C219C710-CFE9-4B3B-BDB6-A57A0B326335}"/>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785CF91C-6EBD-4FB4-B5A6-A134E186037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632E46E3-F55A-4329-85D2-1EF7ABE6A734}"/>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60747960-2B2A-49AB-85FA-50D87749898F}"/>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F92F605B-C9B0-4337-95AB-B1A693A53523}"/>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C3AB3727-9538-4265-81E2-6E39FDA2BA12}"/>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2A0D9454-A79F-4256-89C5-C64617439A8B}"/>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A39DA68F-B4F7-4E42-806D-82707FD2D15D}"/>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509DD706-958C-4DE8-9113-C883679F6E03}"/>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9909BDD7-F454-44FD-BA6B-37501B4B813B}"/>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D39C0179-828C-40B1-8802-833DAC4782D1}"/>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F5CAD9AA-58BB-4866-8E08-3C9E7EFA181C}"/>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DF61951-FD30-4900-85E0-C7017332010E}"/>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5F6183C1-D4E7-49B5-A599-ABFCFAAF272C}"/>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C2C25C0-B6B7-42B0-AAF9-5943008354F3}"/>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723CC753-1B9F-45CD-8365-82EC1E33C29E}"/>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2A9A88FF-BB2C-486C-804E-13A1007DED0B}"/>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比率では類似団体平均を下回っており、数年にわたる定員適正化の推進による成果と考えられる。</a:t>
          </a:r>
        </a:p>
        <a:p>
          <a:r>
            <a:rPr kumimoji="1" lang="ja-JP" altLang="en-US" sz="1300">
              <a:latin typeface="ＭＳ Ｐゴシック" panose="020B0600070205080204" pitchFamily="50" charset="-128"/>
              <a:ea typeface="ＭＳ Ｐゴシック" panose="020B0600070205080204" pitchFamily="50" charset="-128"/>
            </a:rPr>
            <a:t>　今後も職員の適正配置に努める。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133AB861-AAB8-47E0-A7DD-E5325EF0401E}"/>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C951E7EA-816C-4AFA-B801-6929DB9796B1}"/>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741DEA2E-37CA-4A35-B926-65A9A363931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BC373092-73DC-4DCF-BDCD-A6254D9B7E43}"/>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F6C21D0B-9D26-491E-A1E0-8740262AAB28}"/>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A973D44E-6C84-4746-9A35-496B75344E6E}"/>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91A1BD5C-6D6C-4A97-BE7B-2AB79C291F81}"/>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260DCECC-B43A-4F7B-9671-335EA1A09883}"/>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71B5C425-67BD-40E8-885B-8FE99490B199}"/>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D9FFF4CE-8FCA-4327-A97B-5FA1B3508DFA}"/>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249F0914-0D35-4F2E-97DE-E83EF6992323}"/>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7A461A1-0F05-479B-A59B-A53609AC0B94}"/>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7B090191-E264-41BE-B040-01CB279FA3F3}"/>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CA568F86-3B15-415B-BB2C-0EDF5F52846E}"/>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AE1876E8-E8E7-48FD-8555-BD00EEA7C1AB}"/>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E339E49B-AF48-4E4E-ABED-24A73B9580B3}"/>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2D374B7C-2258-4F1F-9034-1BA48746F7F0}"/>
            </a:ext>
          </a:extLst>
        </xdr:cNvPr>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31DE30D-3FC7-4357-A58A-850FC6DA3B5C}"/>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B624CDA1-6D6F-415B-8016-31F142BDD69A}"/>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B8D7CD77-EF72-4DC2-ABAF-9C839521888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E81D469A-246B-4A3C-95BB-A3DC733D8C5C}"/>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54610</xdr:rowOff>
    </xdr:from>
    <xdr:to>
      <xdr:col>24</xdr:col>
      <xdr:colOff>25400</xdr:colOff>
      <xdr:row>33</xdr:row>
      <xdr:rowOff>130810</xdr:rowOff>
    </xdr:to>
    <xdr:cxnSp macro="">
      <xdr:nvCxnSpPr>
        <xdr:cNvPr id="66" name="直線コネクタ 65">
          <a:extLst>
            <a:ext uri="{FF2B5EF4-FFF2-40B4-BE49-F238E27FC236}">
              <a16:creationId xmlns:a16="http://schemas.microsoft.com/office/drawing/2014/main" id="{6CBFEAAF-37B2-4F8C-B787-F0EB5F4C3184}"/>
            </a:ext>
          </a:extLst>
        </xdr:cNvPr>
        <xdr:cNvCxnSpPr/>
      </xdr:nvCxnSpPr>
      <xdr:spPr>
        <a:xfrm>
          <a:off x="3987800" y="57124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F62D5676-5C85-4F56-8AEF-CC85989F35E4}"/>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B513C7F5-3422-46F9-9B43-8E22335E1DFB}"/>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54610</xdr:rowOff>
    </xdr:from>
    <xdr:to>
      <xdr:col>19</xdr:col>
      <xdr:colOff>187325</xdr:colOff>
      <xdr:row>33</xdr:row>
      <xdr:rowOff>123190</xdr:rowOff>
    </xdr:to>
    <xdr:cxnSp macro="">
      <xdr:nvCxnSpPr>
        <xdr:cNvPr id="69" name="直線コネクタ 68">
          <a:extLst>
            <a:ext uri="{FF2B5EF4-FFF2-40B4-BE49-F238E27FC236}">
              <a16:creationId xmlns:a16="http://schemas.microsoft.com/office/drawing/2014/main" id="{56F6344E-642E-4534-832D-AD3D31B07E31}"/>
            </a:ext>
          </a:extLst>
        </xdr:cNvPr>
        <xdr:cNvCxnSpPr/>
      </xdr:nvCxnSpPr>
      <xdr:spPr>
        <a:xfrm flipV="1">
          <a:off x="3098800" y="5712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a:extLst>
            <a:ext uri="{FF2B5EF4-FFF2-40B4-BE49-F238E27FC236}">
              <a16:creationId xmlns:a16="http://schemas.microsoft.com/office/drawing/2014/main" id="{CD3C30FB-FC41-4CD2-BC01-97FEE5252EDA}"/>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a:extLst>
            <a:ext uri="{FF2B5EF4-FFF2-40B4-BE49-F238E27FC236}">
              <a16:creationId xmlns:a16="http://schemas.microsoft.com/office/drawing/2014/main" id="{A18151CD-072B-4290-A7F5-FC3BE09115D6}"/>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115570</xdr:rowOff>
    </xdr:from>
    <xdr:to>
      <xdr:col>15</xdr:col>
      <xdr:colOff>98425</xdr:colOff>
      <xdr:row>33</xdr:row>
      <xdr:rowOff>123190</xdr:rowOff>
    </xdr:to>
    <xdr:cxnSp macro="">
      <xdr:nvCxnSpPr>
        <xdr:cNvPr id="72" name="直線コネクタ 71">
          <a:extLst>
            <a:ext uri="{FF2B5EF4-FFF2-40B4-BE49-F238E27FC236}">
              <a16:creationId xmlns:a16="http://schemas.microsoft.com/office/drawing/2014/main" id="{61DD60D4-80E3-4E11-B65C-88EE83853302}"/>
            </a:ext>
          </a:extLst>
        </xdr:cNvPr>
        <xdr:cNvCxnSpPr/>
      </xdr:nvCxnSpPr>
      <xdr:spPr>
        <a:xfrm>
          <a:off x="2209800" y="577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4ABFA751-9A92-4773-884C-3A52FD59ED8D}"/>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60D28A89-199F-40E2-86E5-02B8B8BA348C}"/>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92710</xdr:rowOff>
    </xdr:from>
    <xdr:to>
      <xdr:col>11</xdr:col>
      <xdr:colOff>9525</xdr:colOff>
      <xdr:row>33</xdr:row>
      <xdr:rowOff>115570</xdr:rowOff>
    </xdr:to>
    <xdr:cxnSp macro="">
      <xdr:nvCxnSpPr>
        <xdr:cNvPr id="75" name="直線コネクタ 74">
          <a:extLst>
            <a:ext uri="{FF2B5EF4-FFF2-40B4-BE49-F238E27FC236}">
              <a16:creationId xmlns:a16="http://schemas.microsoft.com/office/drawing/2014/main" id="{DB1D1A7E-A83D-462B-91E0-F5D7FC3D6939}"/>
            </a:ext>
          </a:extLst>
        </xdr:cNvPr>
        <xdr:cNvCxnSpPr/>
      </xdr:nvCxnSpPr>
      <xdr:spPr>
        <a:xfrm>
          <a:off x="1320800" y="575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4B3560D6-3A7A-4344-B6C8-E8C63BD5A1AC}"/>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D394E528-CB5F-426F-88BE-A7DB8A213C9B}"/>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28346384-3AEA-4FBB-9D98-98D3F3BE94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B562CC4D-2574-401C-A9CF-8B84C7AAD134}"/>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FAB291A8-EB4E-4F69-9E25-76404BFD1A49}"/>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1077E98B-29D4-4EA4-92A6-F4A392544C7E}"/>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DB265738-01E0-4980-AB3B-FA23B160A232}"/>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CCF729D3-C873-4456-8FE1-5B8261362919}"/>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EA4554D5-FA43-4B34-966F-4CA4878B1763}"/>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80010</xdr:rowOff>
    </xdr:from>
    <xdr:to>
      <xdr:col>24</xdr:col>
      <xdr:colOff>76200</xdr:colOff>
      <xdr:row>34</xdr:row>
      <xdr:rowOff>10160</xdr:rowOff>
    </xdr:to>
    <xdr:sp macro="" textlink="">
      <xdr:nvSpPr>
        <xdr:cNvPr id="85" name="楕円 84">
          <a:extLst>
            <a:ext uri="{FF2B5EF4-FFF2-40B4-BE49-F238E27FC236}">
              <a16:creationId xmlns:a16="http://schemas.microsoft.com/office/drawing/2014/main" id="{0AC71CA7-1D0B-4B30-8AC3-B0A5BE91A7F4}"/>
            </a:ext>
          </a:extLst>
        </xdr:cNvPr>
        <xdr:cNvSpPr/>
      </xdr:nvSpPr>
      <xdr:spPr>
        <a:xfrm>
          <a:off x="47752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160037</xdr:rowOff>
    </xdr:from>
    <xdr:ext cx="762000" cy="259045"/>
    <xdr:sp macro="" textlink="">
      <xdr:nvSpPr>
        <xdr:cNvPr id="86" name="人件費該当値テキスト">
          <a:extLst>
            <a:ext uri="{FF2B5EF4-FFF2-40B4-BE49-F238E27FC236}">
              <a16:creationId xmlns:a16="http://schemas.microsoft.com/office/drawing/2014/main" id="{BC1545F5-D0ED-4B0C-BFB0-E92EAFC7642A}"/>
            </a:ext>
          </a:extLst>
        </xdr:cNvPr>
        <xdr:cNvSpPr txBox="1"/>
      </xdr:nvSpPr>
      <xdr:spPr>
        <a:xfrm>
          <a:off x="4914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3810</xdr:rowOff>
    </xdr:from>
    <xdr:to>
      <xdr:col>20</xdr:col>
      <xdr:colOff>38100</xdr:colOff>
      <xdr:row>33</xdr:row>
      <xdr:rowOff>105410</xdr:rowOff>
    </xdr:to>
    <xdr:sp macro="" textlink="">
      <xdr:nvSpPr>
        <xdr:cNvPr id="87" name="楕円 86">
          <a:extLst>
            <a:ext uri="{FF2B5EF4-FFF2-40B4-BE49-F238E27FC236}">
              <a16:creationId xmlns:a16="http://schemas.microsoft.com/office/drawing/2014/main" id="{7F25501B-E30F-4012-8D1D-012A704E7623}"/>
            </a:ext>
          </a:extLst>
        </xdr:cNvPr>
        <xdr:cNvSpPr/>
      </xdr:nvSpPr>
      <xdr:spPr>
        <a:xfrm>
          <a:off x="3937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115587</xdr:rowOff>
    </xdr:from>
    <xdr:ext cx="736600" cy="259045"/>
    <xdr:sp macro="" textlink="">
      <xdr:nvSpPr>
        <xdr:cNvPr id="88" name="テキスト ボックス 87">
          <a:extLst>
            <a:ext uri="{FF2B5EF4-FFF2-40B4-BE49-F238E27FC236}">
              <a16:creationId xmlns:a16="http://schemas.microsoft.com/office/drawing/2014/main" id="{B192A42F-CC05-4F82-B659-3C05097531BE}"/>
            </a:ext>
          </a:extLst>
        </xdr:cNvPr>
        <xdr:cNvSpPr txBox="1"/>
      </xdr:nvSpPr>
      <xdr:spPr>
        <a:xfrm>
          <a:off x="3606800" y="543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72390</xdr:rowOff>
    </xdr:from>
    <xdr:to>
      <xdr:col>15</xdr:col>
      <xdr:colOff>149225</xdr:colOff>
      <xdr:row>34</xdr:row>
      <xdr:rowOff>2540</xdr:rowOff>
    </xdr:to>
    <xdr:sp macro="" textlink="">
      <xdr:nvSpPr>
        <xdr:cNvPr id="89" name="楕円 88">
          <a:extLst>
            <a:ext uri="{FF2B5EF4-FFF2-40B4-BE49-F238E27FC236}">
              <a16:creationId xmlns:a16="http://schemas.microsoft.com/office/drawing/2014/main" id="{CDA356DB-072C-41E4-813F-91ED1DBE73BC}"/>
            </a:ext>
          </a:extLst>
        </xdr:cNvPr>
        <xdr:cNvSpPr/>
      </xdr:nvSpPr>
      <xdr:spPr>
        <a:xfrm>
          <a:off x="3048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12717</xdr:rowOff>
    </xdr:from>
    <xdr:ext cx="762000" cy="259045"/>
    <xdr:sp macro="" textlink="">
      <xdr:nvSpPr>
        <xdr:cNvPr id="90" name="テキスト ボックス 89">
          <a:extLst>
            <a:ext uri="{FF2B5EF4-FFF2-40B4-BE49-F238E27FC236}">
              <a16:creationId xmlns:a16="http://schemas.microsoft.com/office/drawing/2014/main" id="{14B24C84-4930-4E8F-8575-B958BF0F45AB}"/>
            </a:ext>
          </a:extLst>
        </xdr:cNvPr>
        <xdr:cNvSpPr txBox="1"/>
      </xdr:nvSpPr>
      <xdr:spPr>
        <a:xfrm>
          <a:off x="2717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64770</xdr:rowOff>
    </xdr:from>
    <xdr:to>
      <xdr:col>11</xdr:col>
      <xdr:colOff>60325</xdr:colOff>
      <xdr:row>33</xdr:row>
      <xdr:rowOff>166370</xdr:rowOff>
    </xdr:to>
    <xdr:sp macro="" textlink="">
      <xdr:nvSpPr>
        <xdr:cNvPr id="91" name="楕円 90">
          <a:extLst>
            <a:ext uri="{FF2B5EF4-FFF2-40B4-BE49-F238E27FC236}">
              <a16:creationId xmlns:a16="http://schemas.microsoft.com/office/drawing/2014/main" id="{23DACEE9-9F22-41C2-BE27-DBDDE175249D}"/>
            </a:ext>
          </a:extLst>
        </xdr:cNvPr>
        <xdr:cNvSpPr/>
      </xdr:nvSpPr>
      <xdr:spPr>
        <a:xfrm>
          <a:off x="2159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5097</xdr:rowOff>
    </xdr:from>
    <xdr:ext cx="762000" cy="259045"/>
    <xdr:sp macro="" textlink="">
      <xdr:nvSpPr>
        <xdr:cNvPr id="92" name="テキスト ボックス 91">
          <a:extLst>
            <a:ext uri="{FF2B5EF4-FFF2-40B4-BE49-F238E27FC236}">
              <a16:creationId xmlns:a16="http://schemas.microsoft.com/office/drawing/2014/main" id="{6FD4DEAE-44AE-4B72-AAC2-908D8D298684}"/>
            </a:ext>
          </a:extLst>
        </xdr:cNvPr>
        <xdr:cNvSpPr txBox="1"/>
      </xdr:nvSpPr>
      <xdr:spPr>
        <a:xfrm>
          <a:off x="1828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41910</xdr:rowOff>
    </xdr:from>
    <xdr:to>
      <xdr:col>6</xdr:col>
      <xdr:colOff>171450</xdr:colOff>
      <xdr:row>33</xdr:row>
      <xdr:rowOff>143510</xdr:rowOff>
    </xdr:to>
    <xdr:sp macro="" textlink="">
      <xdr:nvSpPr>
        <xdr:cNvPr id="93" name="楕円 92">
          <a:extLst>
            <a:ext uri="{FF2B5EF4-FFF2-40B4-BE49-F238E27FC236}">
              <a16:creationId xmlns:a16="http://schemas.microsoft.com/office/drawing/2014/main" id="{98CA305C-25D6-42F5-9E44-042C066D7B3A}"/>
            </a:ext>
          </a:extLst>
        </xdr:cNvPr>
        <xdr:cNvSpPr/>
      </xdr:nvSpPr>
      <xdr:spPr>
        <a:xfrm>
          <a:off x="1270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153687</xdr:rowOff>
    </xdr:from>
    <xdr:ext cx="762000" cy="259045"/>
    <xdr:sp macro="" textlink="">
      <xdr:nvSpPr>
        <xdr:cNvPr id="94" name="テキスト ボックス 93">
          <a:extLst>
            <a:ext uri="{FF2B5EF4-FFF2-40B4-BE49-F238E27FC236}">
              <a16:creationId xmlns:a16="http://schemas.microsoft.com/office/drawing/2014/main" id="{E3B8DA4E-7548-4080-BFBE-23A67B1A6EB9}"/>
            </a:ext>
          </a:extLst>
        </xdr:cNvPr>
        <xdr:cNvSpPr txBox="1"/>
      </xdr:nvSpPr>
      <xdr:spPr>
        <a:xfrm>
          <a:off x="939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4874F437-A44E-4726-BD63-EC10E3054DD4}"/>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233DF1CD-E22B-453C-BC6A-FFFACF8AB999}"/>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B4231B84-991E-43F0-B4C2-4F03B31AF35A}"/>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EFF835DD-5CF5-42BB-AB6A-437D8A35D7C3}"/>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C7603760-1DE4-4194-A053-0BAEC15431C8}"/>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EC13F7E7-94D9-4694-BD20-3EC3509B42B4}"/>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156569A6-F5B3-4A34-A0A2-5A98BA516E71}"/>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61D80E0F-4732-4386-B027-698D358E8474}"/>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65408726-C3A1-4D0C-AE8C-C59E742C6825}"/>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5914A003-68A6-46CB-8028-D9B4C9154921}"/>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6EAB30A9-2322-4709-BD7E-B6010C2ADA4D}"/>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普通交付税の減などの歳入の経常一般財源の減少により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物件費の圧縮は難しい情勢であるが、事務事業の見直し等により物件費コストの抑制を図る。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9013BD67-A9A0-4517-9799-3AFD0B3B20BC}"/>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65AD8504-29BA-4FA2-840D-807715E640C8}"/>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EAC57242-A005-425E-8F02-ABF1FDD8BC31}"/>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2BF689F8-7A8F-4686-97B2-B7A7F1B1CF22}"/>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FB84213D-2A23-4651-BE9E-6502BE7B1C8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EE64F3CE-93FB-4311-882D-4C331FF1649D}"/>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8F30511A-CBB9-4C4F-B4DA-F5BBFCE0700F}"/>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CE3447CC-9FD2-4C27-874B-7BE8A967FA1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ACFCB112-4A2D-4545-8150-34DAA6E7554D}"/>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4EDDF390-23D9-429E-A791-F99AFBA051AD}"/>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44044FCC-D789-44BE-9A3E-58D976D5CED7}"/>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AF0E7B53-E2A5-4B05-848D-39E78CC99C49}"/>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A051A734-1958-40FF-BCFF-C1365055D154}"/>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489C0936-F96C-47A8-A471-32995439806D}"/>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21B37417-F516-49B1-BC08-8BC2773A557B}"/>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730DC6DC-7631-4E6C-A6D3-83CC41DD169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a:extLst>
            <a:ext uri="{FF2B5EF4-FFF2-40B4-BE49-F238E27FC236}">
              <a16:creationId xmlns:a16="http://schemas.microsoft.com/office/drawing/2014/main" id="{BDF53061-DB7E-4FE2-AF38-AD0674BDC4FC}"/>
            </a:ext>
          </a:extLst>
        </xdr:cNvPr>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a:extLst>
            <a:ext uri="{FF2B5EF4-FFF2-40B4-BE49-F238E27FC236}">
              <a16:creationId xmlns:a16="http://schemas.microsoft.com/office/drawing/2014/main" id="{D50862FD-ED62-48FE-9911-1F6179CA47CC}"/>
            </a:ext>
          </a:extLst>
        </xdr:cNvPr>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a:extLst>
            <a:ext uri="{FF2B5EF4-FFF2-40B4-BE49-F238E27FC236}">
              <a16:creationId xmlns:a16="http://schemas.microsoft.com/office/drawing/2014/main" id="{84D46FFA-9B4B-42F6-8389-D9240BFB2DB5}"/>
            </a:ext>
          </a:extLst>
        </xdr:cNvPr>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EE20B47-2B99-4975-ACDE-BE04029AA7B7}"/>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a:extLst>
            <a:ext uri="{FF2B5EF4-FFF2-40B4-BE49-F238E27FC236}">
              <a16:creationId xmlns:a16="http://schemas.microsoft.com/office/drawing/2014/main" id="{CF09539A-364B-43EC-A002-2B3CFE408812}"/>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168910</xdr:rowOff>
    </xdr:from>
    <xdr:to>
      <xdr:col>82</xdr:col>
      <xdr:colOff>107950</xdr:colOff>
      <xdr:row>18</xdr:row>
      <xdr:rowOff>27940</xdr:rowOff>
    </xdr:to>
    <xdr:cxnSp macro="">
      <xdr:nvCxnSpPr>
        <xdr:cNvPr id="127" name="直線コネクタ 126">
          <a:extLst>
            <a:ext uri="{FF2B5EF4-FFF2-40B4-BE49-F238E27FC236}">
              <a16:creationId xmlns:a16="http://schemas.microsoft.com/office/drawing/2014/main" id="{4BAFB129-ED1B-4FE4-A6A1-CCD80CFBB66C}"/>
            </a:ext>
          </a:extLst>
        </xdr:cNvPr>
        <xdr:cNvCxnSpPr/>
      </xdr:nvCxnSpPr>
      <xdr:spPr>
        <a:xfrm>
          <a:off x="15671800" y="3083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7582BAD-EFDD-4135-9622-20614541B111}"/>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9BF83B15-FCDE-4A87-811D-5BB59E816D02}"/>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17</xdr:row>
      <xdr:rowOff>168910</xdr:rowOff>
    </xdr:to>
    <xdr:cxnSp macro="">
      <xdr:nvCxnSpPr>
        <xdr:cNvPr id="130" name="直線コネクタ 129">
          <a:extLst>
            <a:ext uri="{FF2B5EF4-FFF2-40B4-BE49-F238E27FC236}">
              <a16:creationId xmlns:a16="http://schemas.microsoft.com/office/drawing/2014/main" id="{A3CD9936-88E5-441B-B6C9-E436F9BE5D13}"/>
            </a:ext>
          </a:extLst>
        </xdr:cNvPr>
        <xdr:cNvCxnSpPr/>
      </xdr:nvCxnSpPr>
      <xdr:spPr>
        <a:xfrm>
          <a:off x="14782800" y="3053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a:extLst>
            <a:ext uri="{FF2B5EF4-FFF2-40B4-BE49-F238E27FC236}">
              <a16:creationId xmlns:a16="http://schemas.microsoft.com/office/drawing/2014/main" id="{CEFA0396-C171-4410-BC33-D2F2A03FB3F7}"/>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a:extLst>
            <a:ext uri="{FF2B5EF4-FFF2-40B4-BE49-F238E27FC236}">
              <a16:creationId xmlns:a16="http://schemas.microsoft.com/office/drawing/2014/main" id="{BF3FA032-F582-41AD-A899-7677FAC88745}"/>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138430</xdr:rowOff>
    </xdr:to>
    <xdr:cxnSp macro="">
      <xdr:nvCxnSpPr>
        <xdr:cNvPr id="133" name="直線コネクタ 132">
          <a:extLst>
            <a:ext uri="{FF2B5EF4-FFF2-40B4-BE49-F238E27FC236}">
              <a16:creationId xmlns:a16="http://schemas.microsoft.com/office/drawing/2014/main" id="{FDDC5D4E-1DC1-45E2-8133-C797579941F8}"/>
            </a:ext>
          </a:extLst>
        </xdr:cNvPr>
        <xdr:cNvCxnSpPr/>
      </xdr:nvCxnSpPr>
      <xdr:spPr>
        <a:xfrm>
          <a:off x="13893800" y="2931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a:extLst>
            <a:ext uri="{FF2B5EF4-FFF2-40B4-BE49-F238E27FC236}">
              <a16:creationId xmlns:a16="http://schemas.microsoft.com/office/drawing/2014/main" id="{37AE5253-06D7-49B5-819D-AC1DE63E2034}"/>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a:extLst>
            <a:ext uri="{FF2B5EF4-FFF2-40B4-BE49-F238E27FC236}">
              <a16:creationId xmlns:a16="http://schemas.microsoft.com/office/drawing/2014/main" id="{52A0DFB3-E914-4458-934E-01E411B94D6C}"/>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39370</xdr:rowOff>
    </xdr:to>
    <xdr:cxnSp macro="">
      <xdr:nvCxnSpPr>
        <xdr:cNvPr id="136" name="直線コネクタ 135">
          <a:extLst>
            <a:ext uri="{FF2B5EF4-FFF2-40B4-BE49-F238E27FC236}">
              <a16:creationId xmlns:a16="http://schemas.microsoft.com/office/drawing/2014/main" id="{B55868F3-19EC-4A09-B2D9-B612D7712EF2}"/>
            </a:ext>
          </a:extLst>
        </xdr:cNvPr>
        <xdr:cNvCxnSpPr/>
      </xdr:nvCxnSpPr>
      <xdr:spPr>
        <a:xfrm flipV="1">
          <a:off x="13004800" y="293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a:extLst>
            <a:ext uri="{FF2B5EF4-FFF2-40B4-BE49-F238E27FC236}">
              <a16:creationId xmlns:a16="http://schemas.microsoft.com/office/drawing/2014/main" id="{1EEEB2ED-384F-4A2A-A343-2A63049D1323}"/>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a:extLst>
            <a:ext uri="{FF2B5EF4-FFF2-40B4-BE49-F238E27FC236}">
              <a16:creationId xmlns:a16="http://schemas.microsoft.com/office/drawing/2014/main" id="{782A3143-F5EB-4899-9755-4BA3621CC7E8}"/>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84F81256-3FFC-4AE9-BBE5-13C8F0165F15}"/>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a:extLst>
            <a:ext uri="{FF2B5EF4-FFF2-40B4-BE49-F238E27FC236}">
              <a16:creationId xmlns:a16="http://schemas.microsoft.com/office/drawing/2014/main" id="{E413DA0A-D182-45D3-9001-D5E17283664C}"/>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6E183BDD-C965-4144-BFC4-B5D9E1694F5A}"/>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F843BAED-9A57-4FA6-97C3-63B6CAC2528B}"/>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225BCFD0-9A08-4AB8-94F8-0D4703E94D18}"/>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C1EF5F11-669C-4F69-B3A2-E52A90A01F87}"/>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E6CCFEC6-BC9A-4F90-AC8B-75813132CAC8}"/>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6" name="楕円 145">
          <a:extLst>
            <a:ext uri="{FF2B5EF4-FFF2-40B4-BE49-F238E27FC236}">
              <a16:creationId xmlns:a16="http://schemas.microsoft.com/office/drawing/2014/main" id="{77C28A19-0752-497D-A6E4-B14AF08D1951}"/>
            </a:ext>
          </a:extLst>
        </xdr:cNvPr>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7" name="物件費該当値テキスト">
          <a:extLst>
            <a:ext uri="{FF2B5EF4-FFF2-40B4-BE49-F238E27FC236}">
              <a16:creationId xmlns:a16="http://schemas.microsoft.com/office/drawing/2014/main" id="{301888E7-D596-4A06-A599-2EC9214026BA}"/>
            </a:ext>
          </a:extLst>
        </xdr:cNvPr>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118110</xdr:rowOff>
    </xdr:from>
    <xdr:to>
      <xdr:col>78</xdr:col>
      <xdr:colOff>120650</xdr:colOff>
      <xdr:row>18</xdr:row>
      <xdr:rowOff>48260</xdr:rowOff>
    </xdr:to>
    <xdr:sp macro="" textlink="">
      <xdr:nvSpPr>
        <xdr:cNvPr id="148" name="楕円 147">
          <a:extLst>
            <a:ext uri="{FF2B5EF4-FFF2-40B4-BE49-F238E27FC236}">
              <a16:creationId xmlns:a16="http://schemas.microsoft.com/office/drawing/2014/main" id="{0ABD0AEF-D853-41A6-8EA6-E467E5F9BA29}"/>
            </a:ext>
          </a:extLst>
        </xdr:cNvPr>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49" name="テキスト ボックス 148">
          <a:extLst>
            <a:ext uri="{FF2B5EF4-FFF2-40B4-BE49-F238E27FC236}">
              <a16:creationId xmlns:a16="http://schemas.microsoft.com/office/drawing/2014/main" id="{34C5A84E-00A4-41DB-BE7C-50CD1A29153F}"/>
            </a:ext>
          </a:extLst>
        </xdr:cNvPr>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50" name="楕円 149">
          <a:extLst>
            <a:ext uri="{FF2B5EF4-FFF2-40B4-BE49-F238E27FC236}">
              <a16:creationId xmlns:a16="http://schemas.microsoft.com/office/drawing/2014/main" id="{EA0F8BD3-8E9B-4F0E-A41E-9B6B6EED535F}"/>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51" name="テキスト ボックス 150">
          <a:extLst>
            <a:ext uri="{FF2B5EF4-FFF2-40B4-BE49-F238E27FC236}">
              <a16:creationId xmlns:a16="http://schemas.microsoft.com/office/drawing/2014/main" id="{E6041F26-6591-4563-87E0-625EE4FDE9C5}"/>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2" name="楕円 151">
          <a:extLst>
            <a:ext uri="{FF2B5EF4-FFF2-40B4-BE49-F238E27FC236}">
              <a16:creationId xmlns:a16="http://schemas.microsoft.com/office/drawing/2014/main" id="{137C5EA5-7EBC-4E5D-B0E9-29258D4B6892}"/>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53" name="テキスト ボックス 152">
          <a:extLst>
            <a:ext uri="{FF2B5EF4-FFF2-40B4-BE49-F238E27FC236}">
              <a16:creationId xmlns:a16="http://schemas.microsoft.com/office/drawing/2014/main" id="{5AC1B2A5-0395-4116-9C0D-D437BCA6C1A8}"/>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4" name="楕円 153">
          <a:extLst>
            <a:ext uri="{FF2B5EF4-FFF2-40B4-BE49-F238E27FC236}">
              <a16:creationId xmlns:a16="http://schemas.microsoft.com/office/drawing/2014/main" id="{C78A2454-9A42-4B6E-9529-5A0B200F8F9D}"/>
            </a:ext>
          </a:extLst>
        </xdr:cNvPr>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55" name="テキスト ボックス 154">
          <a:extLst>
            <a:ext uri="{FF2B5EF4-FFF2-40B4-BE49-F238E27FC236}">
              <a16:creationId xmlns:a16="http://schemas.microsoft.com/office/drawing/2014/main" id="{CFFC41B4-3542-4B63-9BF0-FE60D1E18F96}"/>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B8A636C2-14E8-427C-91EC-48EF4A2C340B}"/>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41D72DBF-1DD0-4A58-9524-96DFBCCCE0C8}"/>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DA066533-AF47-407C-A94A-9E83C20C703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A62988CB-9433-4DC7-8812-E6DB6974F4F1}"/>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FBDC7F80-6CE8-466A-9E63-CEC0462792FE}"/>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4D4F3BAF-C153-4893-85F3-E332DB2D23CD}"/>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34F54D26-A0F5-4AAD-9859-4AE434377016}"/>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7943319A-6DCC-4C16-AB43-D961B62E39AD}"/>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2F6A8CB0-C763-496B-A134-6662298BC8A4}"/>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50336F0D-967E-4E64-877C-B0B21B8607FC}"/>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92C83ADA-4DCE-4917-8F1E-F6FB01CB923E}"/>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普通交付税の減などの歳入の経常一般財源の減少により、前年度比で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増加傾向が続く経費であるが、事業内容の精査や他の経費の抑制により、今後もサービス水準の維持または向上に努める。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FC0E5360-A334-4B65-991D-1FE433BFDB7C}"/>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D4D9627C-1471-4636-B5A5-6DB6113A8549}"/>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FF212B88-9B1C-44AA-9528-B756F32CE55B}"/>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176DFF91-00F1-4F10-BB99-41C7294EC281}"/>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89DB6E4F-4562-4377-B49B-4BDF5E45EF77}"/>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9087D963-FA6A-473D-8D9C-22D706F477B6}"/>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D91DC389-C2E9-4EEA-88A8-FDC15A034A78}"/>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ED4FFF0-9EF1-4750-807A-D9D99A9C0F0C}"/>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6DA8F08-714B-465B-8CB7-F635E8A725F4}"/>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1E10D5B-8500-4C96-9750-3529358A3B8B}"/>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2C9F4CDE-A372-490A-AAB9-335953B08B9A}"/>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32600DCB-F03C-4FBC-B87E-203BE0DE3AC9}"/>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FE559141-373B-461C-BCDC-ECEA93F4C907}"/>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7E0E752B-F0D4-49A2-9A16-A4FF8CA6D068}"/>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2689250E-4EFA-4B8E-99A0-62DD74C83E92}"/>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A09A1A5F-48CB-4ED5-BB45-8B524938B031}"/>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947E606A-8E00-46DB-AC35-946768518CC2}"/>
            </a:ext>
          </a:extLst>
        </xdr:cNvPr>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7DCCEEA-39FE-4585-8CFD-D120CB1019FF}"/>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546F3FED-84D1-46BD-BA1A-008342D2CDBC}"/>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a:extLst>
            <a:ext uri="{FF2B5EF4-FFF2-40B4-BE49-F238E27FC236}">
              <a16:creationId xmlns:a16="http://schemas.microsoft.com/office/drawing/2014/main" id="{79CEAA82-027F-4FDA-B95C-019341DDD00D}"/>
            </a:ext>
          </a:extLst>
        </xdr:cNvPr>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a:extLst>
            <a:ext uri="{FF2B5EF4-FFF2-40B4-BE49-F238E27FC236}">
              <a16:creationId xmlns:a16="http://schemas.microsoft.com/office/drawing/2014/main" id="{4CFF89BC-4D0F-45BD-BBB2-BCB7604E8DC3}"/>
            </a:ext>
          </a:extLst>
        </xdr:cNvPr>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73660</xdr:rowOff>
    </xdr:from>
    <xdr:to>
      <xdr:col>24</xdr:col>
      <xdr:colOff>25400</xdr:colOff>
      <xdr:row>54</xdr:row>
      <xdr:rowOff>88900</xdr:rowOff>
    </xdr:to>
    <xdr:cxnSp macro="">
      <xdr:nvCxnSpPr>
        <xdr:cNvPr id="188" name="直線コネクタ 187">
          <a:extLst>
            <a:ext uri="{FF2B5EF4-FFF2-40B4-BE49-F238E27FC236}">
              <a16:creationId xmlns:a16="http://schemas.microsoft.com/office/drawing/2014/main" id="{C470451A-09F1-4258-A6F7-62DE431174EB}"/>
            </a:ext>
          </a:extLst>
        </xdr:cNvPr>
        <xdr:cNvCxnSpPr/>
      </xdr:nvCxnSpPr>
      <xdr:spPr>
        <a:xfrm>
          <a:off x="3987800" y="9331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a:extLst>
            <a:ext uri="{FF2B5EF4-FFF2-40B4-BE49-F238E27FC236}">
              <a16:creationId xmlns:a16="http://schemas.microsoft.com/office/drawing/2014/main" id="{753360EA-5264-4DA1-80EE-A60AF89F650A}"/>
            </a:ext>
          </a:extLst>
        </xdr:cNvPr>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a:extLst>
            <a:ext uri="{FF2B5EF4-FFF2-40B4-BE49-F238E27FC236}">
              <a16:creationId xmlns:a16="http://schemas.microsoft.com/office/drawing/2014/main" id="{5AB6F963-86DE-4CEA-A549-07E4AB51E1D0}"/>
            </a:ext>
          </a:extLst>
        </xdr:cNvPr>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66040</xdr:rowOff>
    </xdr:from>
    <xdr:to>
      <xdr:col>19</xdr:col>
      <xdr:colOff>187325</xdr:colOff>
      <xdr:row>54</xdr:row>
      <xdr:rowOff>73660</xdr:rowOff>
    </xdr:to>
    <xdr:cxnSp macro="">
      <xdr:nvCxnSpPr>
        <xdr:cNvPr id="191" name="直線コネクタ 190">
          <a:extLst>
            <a:ext uri="{FF2B5EF4-FFF2-40B4-BE49-F238E27FC236}">
              <a16:creationId xmlns:a16="http://schemas.microsoft.com/office/drawing/2014/main" id="{5B86E638-6F73-43CE-A8E2-DB2D2176F941}"/>
            </a:ext>
          </a:extLst>
        </xdr:cNvPr>
        <xdr:cNvCxnSpPr/>
      </xdr:nvCxnSpPr>
      <xdr:spPr>
        <a:xfrm>
          <a:off x="3098800" y="9324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a:extLst>
            <a:ext uri="{FF2B5EF4-FFF2-40B4-BE49-F238E27FC236}">
              <a16:creationId xmlns:a16="http://schemas.microsoft.com/office/drawing/2014/main" id="{C386FCE1-C36A-40F7-BB6C-C81FC7396702}"/>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a:extLst>
            <a:ext uri="{FF2B5EF4-FFF2-40B4-BE49-F238E27FC236}">
              <a16:creationId xmlns:a16="http://schemas.microsoft.com/office/drawing/2014/main" id="{76006769-2219-4FF7-9852-C36A0C4F65C7}"/>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xdr:rowOff>
    </xdr:from>
    <xdr:to>
      <xdr:col>15</xdr:col>
      <xdr:colOff>98425</xdr:colOff>
      <xdr:row>54</xdr:row>
      <xdr:rowOff>66040</xdr:rowOff>
    </xdr:to>
    <xdr:cxnSp macro="">
      <xdr:nvCxnSpPr>
        <xdr:cNvPr id="194" name="直線コネクタ 193">
          <a:extLst>
            <a:ext uri="{FF2B5EF4-FFF2-40B4-BE49-F238E27FC236}">
              <a16:creationId xmlns:a16="http://schemas.microsoft.com/office/drawing/2014/main" id="{DFE8EDDF-D7E8-49BA-BC7B-83879361FCF4}"/>
            </a:ext>
          </a:extLst>
        </xdr:cNvPr>
        <xdr:cNvCxnSpPr/>
      </xdr:nvCxnSpPr>
      <xdr:spPr>
        <a:xfrm>
          <a:off x="2209800" y="9263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a:extLst>
            <a:ext uri="{FF2B5EF4-FFF2-40B4-BE49-F238E27FC236}">
              <a16:creationId xmlns:a16="http://schemas.microsoft.com/office/drawing/2014/main" id="{AB84797B-3B19-4382-B13D-47F8765B1ABD}"/>
            </a:ext>
          </a:extLst>
        </xdr:cNvPr>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a:extLst>
            <a:ext uri="{FF2B5EF4-FFF2-40B4-BE49-F238E27FC236}">
              <a16:creationId xmlns:a16="http://schemas.microsoft.com/office/drawing/2014/main" id="{4DAC7866-BD3A-450E-85BA-0AE8202898C7}"/>
            </a:ext>
          </a:extLst>
        </xdr:cNvPr>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xdr:rowOff>
    </xdr:from>
    <xdr:to>
      <xdr:col>11</xdr:col>
      <xdr:colOff>9525</xdr:colOff>
      <xdr:row>54</xdr:row>
      <xdr:rowOff>12700</xdr:rowOff>
    </xdr:to>
    <xdr:cxnSp macro="">
      <xdr:nvCxnSpPr>
        <xdr:cNvPr id="197" name="直線コネクタ 196">
          <a:extLst>
            <a:ext uri="{FF2B5EF4-FFF2-40B4-BE49-F238E27FC236}">
              <a16:creationId xmlns:a16="http://schemas.microsoft.com/office/drawing/2014/main" id="{98226C2B-EC0B-42A7-804B-B29E366B35BD}"/>
            </a:ext>
          </a:extLst>
        </xdr:cNvPr>
        <xdr:cNvCxnSpPr/>
      </xdr:nvCxnSpPr>
      <xdr:spPr>
        <a:xfrm flipV="1">
          <a:off x="1320800" y="926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a:extLst>
            <a:ext uri="{FF2B5EF4-FFF2-40B4-BE49-F238E27FC236}">
              <a16:creationId xmlns:a16="http://schemas.microsoft.com/office/drawing/2014/main" id="{D1B75ED9-A375-4524-BC7E-2551F8A03DEA}"/>
            </a:ext>
          </a:extLst>
        </xdr:cNvPr>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a:extLst>
            <a:ext uri="{FF2B5EF4-FFF2-40B4-BE49-F238E27FC236}">
              <a16:creationId xmlns:a16="http://schemas.microsoft.com/office/drawing/2014/main" id="{5A25C166-D497-4648-AC55-4D7943FCA107}"/>
            </a:ext>
          </a:extLst>
        </xdr:cNvPr>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DE897A7B-492C-4A4C-9FF7-C1A63A6EB64C}"/>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4DE4B20-7D40-415B-B186-3BEB9066F7C3}"/>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BCBA45EE-239F-4FA9-BABA-B046274647C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237F4B76-38A0-4FA0-9B69-2DD8BD452239}"/>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94C4B43B-9478-45A6-AE3F-E9430296ED4B}"/>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E297A158-757F-4421-B75C-3367B3B7B24D}"/>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9E03E4C5-C760-43B2-B205-FA49B939CF4A}"/>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7" name="楕円 206">
          <a:extLst>
            <a:ext uri="{FF2B5EF4-FFF2-40B4-BE49-F238E27FC236}">
              <a16:creationId xmlns:a16="http://schemas.microsoft.com/office/drawing/2014/main" id="{9BE3C35B-2E56-43AA-940D-F9CFDB83882E}"/>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8" name="扶助費該当値テキスト">
          <a:extLst>
            <a:ext uri="{FF2B5EF4-FFF2-40B4-BE49-F238E27FC236}">
              <a16:creationId xmlns:a16="http://schemas.microsoft.com/office/drawing/2014/main" id="{BA249A09-516E-49FC-85BC-A57D1D58A65B}"/>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22860</xdr:rowOff>
    </xdr:from>
    <xdr:to>
      <xdr:col>20</xdr:col>
      <xdr:colOff>38100</xdr:colOff>
      <xdr:row>54</xdr:row>
      <xdr:rowOff>124460</xdr:rowOff>
    </xdr:to>
    <xdr:sp macro="" textlink="">
      <xdr:nvSpPr>
        <xdr:cNvPr id="209" name="楕円 208">
          <a:extLst>
            <a:ext uri="{FF2B5EF4-FFF2-40B4-BE49-F238E27FC236}">
              <a16:creationId xmlns:a16="http://schemas.microsoft.com/office/drawing/2014/main" id="{2577D8CF-684A-4410-9F6E-18DA087D216C}"/>
            </a:ext>
          </a:extLst>
        </xdr:cNvPr>
        <xdr:cNvSpPr/>
      </xdr:nvSpPr>
      <xdr:spPr>
        <a:xfrm>
          <a:off x="3937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134637</xdr:rowOff>
    </xdr:from>
    <xdr:ext cx="736600" cy="259045"/>
    <xdr:sp macro="" textlink="">
      <xdr:nvSpPr>
        <xdr:cNvPr id="210" name="テキスト ボックス 209">
          <a:extLst>
            <a:ext uri="{FF2B5EF4-FFF2-40B4-BE49-F238E27FC236}">
              <a16:creationId xmlns:a16="http://schemas.microsoft.com/office/drawing/2014/main" id="{C0C00D9B-AB56-409F-8D41-CC550A534867}"/>
            </a:ext>
          </a:extLst>
        </xdr:cNvPr>
        <xdr:cNvSpPr txBox="1"/>
      </xdr:nvSpPr>
      <xdr:spPr>
        <a:xfrm>
          <a:off x="3606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xdr:rowOff>
    </xdr:from>
    <xdr:to>
      <xdr:col>15</xdr:col>
      <xdr:colOff>149225</xdr:colOff>
      <xdr:row>54</xdr:row>
      <xdr:rowOff>116840</xdr:rowOff>
    </xdr:to>
    <xdr:sp macro="" textlink="">
      <xdr:nvSpPr>
        <xdr:cNvPr id="211" name="楕円 210">
          <a:extLst>
            <a:ext uri="{FF2B5EF4-FFF2-40B4-BE49-F238E27FC236}">
              <a16:creationId xmlns:a16="http://schemas.microsoft.com/office/drawing/2014/main" id="{EB955E65-9192-468E-8AA9-F53FDA69BBEE}"/>
            </a:ext>
          </a:extLst>
        </xdr:cNvPr>
        <xdr:cNvSpPr/>
      </xdr:nvSpPr>
      <xdr:spPr>
        <a:xfrm>
          <a:off x="3048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127017</xdr:rowOff>
    </xdr:from>
    <xdr:ext cx="762000" cy="259045"/>
    <xdr:sp macro="" textlink="">
      <xdr:nvSpPr>
        <xdr:cNvPr id="212" name="テキスト ボックス 211">
          <a:extLst>
            <a:ext uri="{FF2B5EF4-FFF2-40B4-BE49-F238E27FC236}">
              <a16:creationId xmlns:a16="http://schemas.microsoft.com/office/drawing/2014/main" id="{AF29D7B0-EB71-4584-9A9E-15E3DF0938A1}"/>
            </a:ext>
          </a:extLst>
        </xdr:cNvPr>
        <xdr:cNvSpPr txBox="1"/>
      </xdr:nvSpPr>
      <xdr:spPr>
        <a:xfrm>
          <a:off x="2717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125730</xdr:rowOff>
    </xdr:from>
    <xdr:to>
      <xdr:col>11</xdr:col>
      <xdr:colOff>60325</xdr:colOff>
      <xdr:row>54</xdr:row>
      <xdr:rowOff>55880</xdr:rowOff>
    </xdr:to>
    <xdr:sp macro="" textlink="">
      <xdr:nvSpPr>
        <xdr:cNvPr id="213" name="楕円 212">
          <a:extLst>
            <a:ext uri="{FF2B5EF4-FFF2-40B4-BE49-F238E27FC236}">
              <a16:creationId xmlns:a16="http://schemas.microsoft.com/office/drawing/2014/main" id="{4DC2BEDD-FDBA-4226-AB7E-75C22D8E398F}"/>
            </a:ext>
          </a:extLst>
        </xdr:cNvPr>
        <xdr:cNvSpPr/>
      </xdr:nvSpPr>
      <xdr:spPr>
        <a:xfrm>
          <a:off x="2159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66057</xdr:rowOff>
    </xdr:from>
    <xdr:ext cx="762000" cy="259045"/>
    <xdr:sp macro="" textlink="">
      <xdr:nvSpPr>
        <xdr:cNvPr id="214" name="テキスト ボックス 213">
          <a:extLst>
            <a:ext uri="{FF2B5EF4-FFF2-40B4-BE49-F238E27FC236}">
              <a16:creationId xmlns:a16="http://schemas.microsoft.com/office/drawing/2014/main" id="{2F82451D-25B3-4F8D-9BCA-B25FB7C4119A}"/>
            </a:ext>
          </a:extLst>
        </xdr:cNvPr>
        <xdr:cNvSpPr txBox="1"/>
      </xdr:nvSpPr>
      <xdr:spPr>
        <a:xfrm>
          <a:off x="1828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5" name="楕円 214">
          <a:extLst>
            <a:ext uri="{FF2B5EF4-FFF2-40B4-BE49-F238E27FC236}">
              <a16:creationId xmlns:a16="http://schemas.microsoft.com/office/drawing/2014/main" id="{B10AED79-520B-4D19-B94F-8187F8495528}"/>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6" name="テキスト ボックス 215">
          <a:extLst>
            <a:ext uri="{FF2B5EF4-FFF2-40B4-BE49-F238E27FC236}">
              <a16:creationId xmlns:a16="http://schemas.microsoft.com/office/drawing/2014/main" id="{D9547142-894B-4469-B806-7A168C6CA31D}"/>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97CFA75C-D65F-49CF-8A78-541DE92C47FF}"/>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4637A07-515B-48AD-9B9B-000EE7ED5F8B}"/>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DDB186C1-4DA8-4274-8321-B4920A378C4A}"/>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B33FAB64-B44E-4815-BC9A-2DE43F0EA88C}"/>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A27FDFEB-7AB8-4854-8D2A-5342E962B5C9}"/>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F5BD0D68-3E81-4476-80C0-3F23A39A33B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DE64FB3C-5D9A-4FE0-A55C-A84DBD745C48}"/>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BE763D1-D9A9-4D1D-9DC1-EDA0F11664A6}"/>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818F8555-4CBF-4B41-BAF9-2E7AF7EACFB6}"/>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78651070-F600-43DE-88AE-32936ACD9985}"/>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620F305F-45D7-43D8-AD3A-A7FE610B5B0B}"/>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大きく上回っている。要因としては、当市が豪雪地帯であることによる除排雪経費（維持補修費）、簡易水道や下水道整備などの生活基盤整備を進めたことによる公営企業会計への繰出金、高齢化の進行による福祉系への繰出金が多額になっている。今後は、公営企業会計の法適用企業会計への移行や財務体質の改善による経営健全化を進め繰出金の縮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91A970DF-5918-40FD-962F-C1323672852F}"/>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46B757AE-2C8D-421F-BE2C-BA6D233B6864}"/>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31179B56-E8C8-4C84-A5FF-CB4BC70381E4}"/>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23E1A447-9A93-40F0-BC3A-D1A9C3EB4B4F}"/>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1854BA8A-6ABD-4B7D-AB9A-CC92CA144C46}"/>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E420D285-0AB6-48FF-B04C-DCC4D1A1C704}"/>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37824B23-8E48-409F-8C8F-28BD27F67966}"/>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4512A949-DA6B-479F-A83B-D0961F3316E1}"/>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32CF2E12-73BC-4F7E-9CB4-236FE70E0CAF}"/>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8E6710E5-E94D-46EC-9C37-94AE232EFFCF}"/>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422DE148-0C39-45B5-9FE1-50B706352BDA}"/>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933EEEB9-F249-47D6-8653-D3EF8029C62B}"/>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F8A897AC-F042-4AED-AE22-79D99C889FC4}"/>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E8F968F7-3C99-4AA1-9DC8-FC88D0CB6988}"/>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956EE8CF-43EE-4574-9FFD-54D50AD6DCCA}"/>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AEE7AD50-68DD-4A18-939E-B5A4207F43A1}"/>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12224592-9B16-4163-BC68-D5419BB587E5}"/>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8F8C20BD-C60A-4837-A854-FD8E0945D64E}"/>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a:extLst>
            <a:ext uri="{FF2B5EF4-FFF2-40B4-BE49-F238E27FC236}">
              <a16:creationId xmlns:a16="http://schemas.microsoft.com/office/drawing/2014/main" id="{A4257EB7-F909-4866-98B6-F856470A5C5B}"/>
            </a:ext>
          </a:extLst>
        </xdr:cNvPr>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a:extLst>
            <a:ext uri="{FF2B5EF4-FFF2-40B4-BE49-F238E27FC236}">
              <a16:creationId xmlns:a16="http://schemas.microsoft.com/office/drawing/2014/main" id="{BAB358EF-3BD6-4AEC-B18C-1D96FA90DFD0}"/>
            </a:ext>
          </a:extLst>
        </xdr:cNvPr>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a:extLst>
            <a:ext uri="{FF2B5EF4-FFF2-40B4-BE49-F238E27FC236}">
              <a16:creationId xmlns:a16="http://schemas.microsoft.com/office/drawing/2014/main" id="{0BF73947-1237-41BC-9F5F-AFCCD882A398}"/>
            </a:ext>
          </a:extLst>
        </xdr:cNvPr>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a:extLst>
            <a:ext uri="{FF2B5EF4-FFF2-40B4-BE49-F238E27FC236}">
              <a16:creationId xmlns:a16="http://schemas.microsoft.com/office/drawing/2014/main" id="{A2CF4BC8-2946-4F5F-893C-372B6E5337D3}"/>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a:extLst>
            <a:ext uri="{FF2B5EF4-FFF2-40B4-BE49-F238E27FC236}">
              <a16:creationId xmlns:a16="http://schemas.microsoft.com/office/drawing/2014/main" id="{894A214E-AB63-4EA9-B158-536700C75721}"/>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6169</xdr:rowOff>
    </xdr:from>
    <xdr:to>
      <xdr:col>82</xdr:col>
      <xdr:colOff>107950</xdr:colOff>
      <xdr:row>60</xdr:row>
      <xdr:rowOff>12700</xdr:rowOff>
    </xdr:to>
    <xdr:cxnSp macro="">
      <xdr:nvCxnSpPr>
        <xdr:cNvPr id="251" name="直線コネクタ 250">
          <a:extLst>
            <a:ext uri="{FF2B5EF4-FFF2-40B4-BE49-F238E27FC236}">
              <a16:creationId xmlns:a16="http://schemas.microsoft.com/office/drawing/2014/main" id="{06E3A933-551E-489C-9C30-A7AD259E635B}"/>
            </a:ext>
          </a:extLst>
        </xdr:cNvPr>
        <xdr:cNvCxnSpPr/>
      </xdr:nvCxnSpPr>
      <xdr:spPr>
        <a:xfrm>
          <a:off x="15671800" y="102931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a:extLst>
            <a:ext uri="{FF2B5EF4-FFF2-40B4-BE49-F238E27FC236}">
              <a16:creationId xmlns:a16="http://schemas.microsoft.com/office/drawing/2014/main" id="{A351E4EF-6090-467B-BCAC-93502715557D}"/>
            </a:ext>
          </a:extLst>
        </xdr:cNvPr>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47FD17E8-0BAE-4127-950F-9BCDF73B8F74}"/>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99241</xdr:rowOff>
    </xdr:from>
    <xdr:to>
      <xdr:col>78</xdr:col>
      <xdr:colOff>69850</xdr:colOff>
      <xdr:row>60</xdr:row>
      <xdr:rowOff>6169</xdr:rowOff>
    </xdr:to>
    <xdr:cxnSp macro="">
      <xdr:nvCxnSpPr>
        <xdr:cNvPr id="254" name="直線コネクタ 253">
          <a:extLst>
            <a:ext uri="{FF2B5EF4-FFF2-40B4-BE49-F238E27FC236}">
              <a16:creationId xmlns:a16="http://schemas.microsoft.com/office/drawing/2014/main" id="{E1587990-0813-4C14-B2EF-4A961D2E7810}"/>
            </a:ext>
          </a:extLst>
        </xdr:cNvPr>
        <xdr:cNvCxnSpPr/>
      </xdr:nvCxnSpPr>
      <xdr:spPr>
        <a:xfrm>
          <a:off x="14782800" y="1021479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a:extLst>
            <a:ext uri="{FF2B5EF4-FFF2-40B4-BE49-F238E27FC236}">
              <a16:creationId xmlns:a16="http://schemas.microsoft.com/office/drawing/2014/main" id="{6F66F434-99D1-4E83-BF19-205E2C0C98FE}"/>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a:extLst>
            <a:ext uri="{FF2B5EF4-FFF2-40B4-BE49-F238E27FC236}">
              <a16:creationId xmlns:a16="http://schemas.microsoft.com/office/drawing/2014/main" id="{21E81ECD-81CF-45F3-AC9E-02A3E20BAAD2}"/>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73116</xdr:rowOff>
    </xdr:from>
    <xdr:to>
      <xdr:col>73</xdr:col>
      <xdr:colOff>180975</xdr:colOff>
      <xdr:row>59</xdr:row>
      <xdr:rowOff>99241</xdr:rowOff>
    </xdr:to>
    <xdr:cxnSp macro="">
      <xdr:nvCxnSpPr>
        <xdr:cNvPr id="257" name="直線コネクタ 256">
          <a:extLst>
            <a:ext uri="{FF2B5EF4-FFF2-40B4-BE49-F238E27FC236}">
              <a16:creationId xmlns:a16="http://schemas.microsoft.com/office/drawing/2014/main" id="{DCC5B3EF-A113-454C-814E-F09A0C0E14CF}"/>
            </a:ext>
          </a:extLst>
        </xdr:cNvPr>
        <xdr:cNvCxnSpPr/>
      </xdr:nvCxnSpPr>
      <xdr:spPr>
        <a:xfrm>
          <a:off x="13893800" y="101886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a:extLst>
            <a:ext uri="{FF2B5EF4-FFF2-40B4-BE49-F238E27FC236}">
              <a16:creationId xmlns:a16="http://schemas.microsoft.com/office/drawing/2014/main" id="{14E12CFF-BF78-4A08-A532-8B4F6A6539A9}"/>
            </a:ext>
          </a:extLst>
        </xdr:cNvPr>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a:extLst>
            <a:ext uri="{FF2B5EF4-FFF2-40B4-BE49-F238E27FC236}">
              <a16:creationId xmlns:a16="http://schemas.microsoft.com/office/drawing/2014/main" id="{25CF0471-56F1-415F-B5DA-F318F04E1CAF}"/>
            </a:ext>
          </a:extLst>
        </xdr:cNvPr>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66584</xdr:rowOff>
    </xdr:from>
    <xdr:to>
      <xdr:col>69</xdr:col>
      <xdr:colOff>92075</xdr:colOff>
      <xdr:row>59</xdr:row>
      <xdr:rowOff>73116</xdr:rowOff>
    </xdr:to>
    <xdr:cxnSp macro="">
      <xdr:nvCxnSpPr>
        <xdr:cNvPr id="260" name="直線コネクタ 259">
          <a:extLst>
            <a:ext uri="{FF2B5EF4-FFF2-40B4-BE49-F238E27FC236}">
              <a16:creationId xmlns:a16="http://schemas.microsoft.com/office/drawing/2014/main" id="{A576DF2C-BD46-4272-9229-DC5EDF814751}"/>
            </a:ext>
          </a:extLst>
        </xdr:cNvPr>
        <xdr:cNvCxnSpPr/>
      </xdr:nvCxnSpPr>
      <xdr:spPr>
        <a:xfrm>
          <a:off x="13004800" y="101821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a:extLst>
            <a:ext uri="{FF2B5EF4-FFF2-40B4-BE49-F238E27FC236}">
              <a16:creationId xmlns:a16="http://schemas.microsoft.com/office/drawing/2014/main" id="{0A0B961D-A8E1-43F0-B533-8AB2D0C78AA3}"/>
            </a:ext>
          </a:extLst>
        </xdr:cNvPr>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a:extLst>
            <a:ext uri="{FF2B5EF4-FFF2-40B4-BE49-F238E27FC236}">
              <a16:creationId xmlns:a16="http://schemas.microsoft.com/office/drawing/2014/main" id="{53C467D7-0D63-435E-80A9-88FE7E33A5CA}"/>
            </a:ext>
          </a:extLst>
        </xdr:cNvPr>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E6889931-479D-4024-974A-28C8004ED54B}"/>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a:extLst>
            <a:ext uri="{FF2B5EF4-FFF2-40B4-BE49-F238E27FC236}">
              <a16:creationId xmlns:a16="http://schemas.microsoft.com/office/drawing/2014/main" id="{D49C941C-A2F7-421C-B00D-4815D594E6F3}"/>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277C7D25-E046-43C7-934E-DDA4CACCCF66}"/>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1CEFF0D5-081C-4A37-969E-7EFB20059E86}"/>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4B9CDDDE-077C-411D-88D2-F1154185E133}"/>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7515A8E6-97BE-4996-91AE-B20E154B5581}"/>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2FC01709-BBC4-41F5-9BC3-7DC8DBCA2A25}"/>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0" name="楕円 269">
          <a:extLst>
            <a:ext uri="{FF2B5EF4-FFF2-40B4-BE49-F238E27FC236}">
              <a16:creationId xmlns:a16="http://schemas.microsoft.com/office/drawing/2014/main" id="{E7A51E5C-608E-43C0-B729-7F49C7594C74}"/>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71" name="その他該当値テキスト">
          <a:extLst>
            <a:ext uri="{FF2B5EF4-FFF2-40B4-BE49-F238E27FC236}">
              <a16:creationId xmlns:a16="http://schemas.microsoft.com/office/drawing/2014/main" id="{017D215C-0D5E-4969-B341-723AF1FDE365}"/>
            </a:ext>
          </a:extLst>
        </xdr:cNvPr>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126819</xdr:rowOff>
    </xdr:from>
    <xdr:to>
      <xdr:col>78</xdr:col>
      <xdr:colOff>120650</xdr:colOff>
      <xdr:row>60</xdr:row>
      <xdr:rowOff>56969</xdr:rowOff>
    </xdr:to>
    <xdr:sp macro="" textlink="">
      <xdr:nvSpPr>
        <xdr:cNvPr id="272" name="楕円 271">
          <a:extLst>
            <a:ext uri="{FF2B5EF4-FFF2-40B4-BE49-F238E27FC236}">
              <a16:creationId xmlns:a16="http://schemas.microsoft.com/office/drawing/2014/main" id="{7DC83C87-3FED-4BD4-8FC0-FA2B536617F4}"/>
            </a:ext>
          </a:extLst>
        </xdr:cNvPr>
        <xdr:cNvSpPr/>
      </xdr:nvSpPr>
      <xdr:spPr>
        <a:xfrm>
          <a:off x="15621000" y="1024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41746</xdr:rowOff>
    </xdr:from>
    <xdr:ext cx="736600" cy="259045"/>
    <xdr:sp macro="" textlink="">
      <xdr:nvSpPr>
        <xdr:cNvPr id="273" name="テキスト ボックス 272">
          <a:extLst>
            <a:ext uri="{FF2B5EF4-FFF2-40B4-BE49-F238E27FC236}">
              <a16:creationId xmlns:a16="http://schemas.microsoft.com/office/drawing/2014/main" id="{577FBF99-1AFF-4B17-8787-6CEE9AAEA878}"/>
            </a:ext>
          </a:extLst>
        </xdr:cNvPr>
        <xdr:cNvSpPr txBox="1"/>
      </xdr:nvSpPr>
      <xdr:spPr>
        <a:xfrm>
          <a:off x="15290800" y="10328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48441</xdr:rowOff>
    </xdr:from>
    <xdr:to>
      <xdr:col>74</xdr:col>
      <xdr:colOff>31750</xdr:colOff>
      <xdr:row>59</xdr:row>
      <xdr:rowOff>150041</xdr:rowOff>
    </xdr:to>
    <xdr:sp macro="" textlink="">
      <xdr:nvSpPr>
        <xdr:cNvPr id="274" name="楕円 273">
          <a:extLst>
            <a:ext uri="{FF2B5EF4-FFF2-40B4-BE49-F238E27FC236}">
              <a16:creationId xmlns:a16="http://schemas.microsoft.com/office/drawing/2014/main" id="{7806B398-E719-4844-BC32-A6EBE9B5CA6B}"/>
            </a:ext>
          </a:extLst>
        </xdr:cNvPr>
        <xdr:cNvSpPr/>
      </xdr:nvSpPr>
      <xdr:spPr>
        <a:xfrm>
          <a:off x="14732000" y="1016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134818</xdr:rowOff>
    </xdr:from>
    <xdr:ext cx="762000" cy="259045"/>
    <xdr:sp macro="" textlink="">
      <xdr:nvSpPr>
        <xdr:cNvPr id="275" name="テキスト ボックス 274">
          <a:extLst>
            <a:ext uri="{FF2B5EF4-FFF2-40B4-BE49-F238E27FC236}">
              <a16:creationId xmlns:a16="http://schemas.microsoft.com/office/drawing/2014/main" id="{4A6D9A99-527D-439A-B504-1709433FC000}"/>
            </a:ext>
          </a:extLst>
        </xdr:cNvPr>
        <xdr:cNvSpPr txBox="1"/>
      </xdr:nvSpPr>
      <xdr:spPr>
        <a:xfrm>
          <a:off x="14401800" y="1025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22316</xdr:rowOff>
    </xdr:from>
    <xdr:to>
      <xdr:col>69</xdr:col>
      <xdr:colOff>142875</xdr:colOff>
      <xdr:row>59</xdr:row>
      <xdr:rowOff>123916</xdr:rowOff>
    </xdr:to>
    <xdr:sp macro="" textlink="">
      <xdr:nvSpPr>
        <xdr:cNvPr id="276" name="楕円 275">
          <a:extLst>
            <a:ext uri="{FF2B5EF4-FFF2-40B4-BE49-F238E27FC236}">
              <a16:creationId xmlns:a16="http://schemas.microsoft.com/office/drawing/2014/main" id="{117FFA9F-F464-4FF6-9853-C19A771DB86C}"/>
            </a:ext>
          </a:extLst>
        </xdr:cNvPr>
        <xdr:cNvSpPr/>
      </xdr:nvSpPr>
      <xdr:spPr>
        <a:xfrm>
          <a:off x="13843000" y="101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108693</xdr:rowOff>
    </xdr:from>
    <xdr:ext cx="762000" cy="259045"/>
    <xdr:sp macro="" textlink="">
      <xdr:nvSpPr>
        <xdr:cNvPr id="277" name="テキスト ボックス 276">
          <a:extLst>
            <a:ext uri="{FF2B5EF4-FFF2-40B4-BE49-F238E27FC236}">
              <a16:creationId xmlns:a16="http://schemas.microsoft.com/office/drawing/2014/main" id="{43EC740A-29E9-44E3-B77D-D4CBE55C00FD}"/>
            </a:ext>
          </a:extLst>
        </xdr:cNvPr>
        <xdr:cNvSpPr txBox="1"/>
      </xdr:nvSpPr>
      <xdr:spPr>
        <a:xfrm>
          <a:off x="13512800" y="1022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15784</xdr:rowOff>
    </xdr:from>
    <xdr:to>
      <xdr:col>65</xdr:col>
      <xdr:colOff>53975</xdr:colOff>
      <xdr:row>59</xdr:row>
      <xdr:rowOff>117384</xdr:rowOff>
    </xdr:to>
    <xdr:sp macro="" textlink="">
      <xdr:nvSpPr>
        <xdr:cNvPr id="278" name="楕円 277">
          <a:extLst>
            <a:ext uri="{FF2B5EF4-FFF2-40B4-BE49-F238E27FC236}">
              <a16:creationId xmlns:a16="http://schemas.microsoft.com/office/drawing/2014/main" id="{63A29FFC-F6DF-4F7F-B776-604941D6C063}"/>
            </a:ext>
          </a:extLst>
        </xdr:cNvPr>
        <xdr:cNvSpPr/>
      </xdr:nvSpPr>
      <xdr:spPr>
        <a:xfrm>
          <a:off x="12954000" y="101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102161</xdr:rowOff>
    </xdr:from>
    <xdr:ext cx="762000" cy="259045"/>
    <xdr:sp macro="" textlink="">
      <xdr:nvSpPr>
        <xdr:cNvPr id="279" name="テキスト ボックス 278">
          <a:extLst>
            <a:ext uri="{FF2B5EF4-FFF2-40B4-BE49-F238E27FC236}">
              <a16:creationId xmlns:a16="http://schemas.microsoft.com/office/drawing/2014/main" id="{4841DA24-372C-45A4-9DF4-F9990B05FED8}"/>
            </a:ext>
          </a:extLst>
        </xdr:cNvPr>
        <xdr:cNvSpPr txBox="1"/>
      </xdr:nvSpPr>
      <xdr:spPr>
        <a:xfrm>
          <a:off x="12623800" y="1021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AD31CC60-B08B-4A90-87EC-83B9742F2A23}"/>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A3C844C5-DF82-4A35-9202-694F2FEBB7BC}"/>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FBEA1D23-56DB-420E-AB8D-E2C7AA7F6CCF}"/>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A461D9F-2677-4D1C-AB63-5EBE2A42DE7A}"/>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50ED315B-DBA9-4B67-885C-2FCFB37BA768}"/>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594CB789-79B8-443E-A098-2DA8093A18AE}"/>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33A8519-49F9-403E-B882-801CD4DC1036}"/>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E06C82AC-4618-4D0D-81AA-B5720663F029}"/>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AD5BB13C-5B65-4DAE-AA37-4D8CC0E69F8A}"/>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21D393C4-9689-498D-93B4-1F858C23A77C}"/>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38C0C567-23E9-45B0-B1CE-D65429EB2CB5}"/>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普通交付税の減などの歳入の経常一般財源の減少により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ポイントの増、また消防庁舎建設費等に係る償還が開始したことによる広域事務組合負担金の増加などにより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ポイントの増となり、合わせて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新たな補助金等の住民ニーズへの対応も迫られる中、緊急性、必要性に応じた補助金交付により補助費全体の抑制を図る。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EE74FC39-132B-4CF2-AC3C-C1EDFE7687D7}"/>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3D09D4B7-7708-4CB1-A0B8-A60478BFC7B1}"/>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E4AD0B4D-6580-4B9B-A6F4-31BB61873A1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EA347607-9D37-480B-824C-C684F273A6CF}"/>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4CAB7B4F-501A-48BD-AA7A-ACBF88AE2A7D}"/>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DBE8D1F9-A0B9-46B2-885A-2B413FE3A608}"/>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8D1553BE-72C5-46E3-BA47-D708F923B6E1}"/>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2E7929F6-9282-4C8E-ADBB-259355CFCFB3}"/>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214469F2-E1FF-4707-914D-18BC44FDB9C7}"/>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7E4BD5DE-7AC0-4907-B20C-1195D344AC96}"/>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463D4AF2-A042-4889-9335-D206F279D88C}"/>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a:extLst>
            <a:ext uri="{FF2B5EF4-FFF2-40B4-BE49-F238E27FC236}">
              <a16:creationId xmlns:a16="http://schemas.microsoft.com/office/drawing/2014/main" id="{8F88C993-4A54-481D-BFA7-6342C3174988}"/>
            </a:ext>
          </a:extLst>
        </xdr:cNvPr>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a:extLst>
            <a:ext uri="{FF2B5EF4-FFF2-40B4-BE49-F238E27FC236}">
              <a16:creationId xmlns:a16="http://schemas.microsoft.com/office/drawing/2014/main" id="{4EF17583-B4F4-4BA5-9215-F407A40741CA}"/>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a:extLst>
            <a:ext uri="{FF2B5EF4-FFF2-40B4-BE49-F238E27FC236}">
              <a16:creationId xmlns:a16="http://schemas.microsoft.com/office/drawing/2014/main" id="{5DA7CA9E-A760-4D06-9A77-49A03707D52E}"/>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a:extLst>
            <a:ext uri="{FF2B5EF4-FFF2-40B4-BE49-F238E27FC236}">
              <a16:creationId xmlns:a16="http://schemas.microsoft.com/office/drawing/2014/main" id="{48A70440-070C-4BC1-8163-A10DF2BFD5BA}"/>
            </a:ext>
          </a:extLst>
        </xdr:cNvPr>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a:extLst>
            <a:ext uri="{FF2B5EF4-FFF2-40B4-BE49-F238E27FC236}">
              <a16:creationId xmlns:a16="http://schemas.microsoft.com/office/drawing/2014/main" id="{44A58791-ADF5-489C-B8EC-3744D480D2CC}"/>
            </a:ext>
          </a:extLst>
        </xdr:cNvPr>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98425</xdr:rowOff>
    </xdr:to>
    <xdr:cxnSp macro="">
      <xdr:nvCxnSpPr>
        <xdr:cNvPr id="307" name="直線コネクタ 306">
          <a:extLst>
            <a:ext uri="{FF2B5EF4-FFF2-40B4-BE49-F238E27FC236}">
              <a16:creationId xmlns:a16="http://schemas.microsoft.com/office/drawing/2014/main" id="{85C9D8C3-B29A-4FA7-A8D2-DDB893E5B779}"/>
            </a:ext>
          </a:extLst>
        </xdr:cNvPr>
        <xdr:cNvCxnSpPr/>
      </xdr:nvCxnSpPr>
      <xdr:spPr>
        <a:xfrm>
          <a:off x="15671800" y="639064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a:extLst>
            <a:ext uri="{FF2B5EF4-FFF2-40B4-BE49-F238E27FC236}">
              <a16:creationId xmlns:a16="http://schemas.microsoft.com/office/drawing/2014/main" id="{EC11B5B4-2DF0-42AB-9C50-30550B67BC5A}"/>
            </a:ext>
          </a:extLst>
        </xdr:cNvPr>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a:extLst>
            <a:ext uri="{FF2B5EF4-FFF2-40B4-BE49-F238E27FC236}">
              <a16:creationId xmlns:a16="http://schemas.microsoft.com/office/drawing/2014/main" id="{2FD373B8-3EB9-4F2D-B562-87459D51AB73}"/>
            </a:ext>
          </a:extLst>
        </xdr:cNvPr>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29845</xdr:rowOff>
    </xdr:from>
    <xdr:to>
      <xdr:col>78</xdr:col>
      <xdr:colOff>69850</xdr:colOff>
      <xdr:row>37</xdr:row>
      <xdr:rowOff>46990</xdr:rowOff>
    </xdr:to>
    <xdr:cxnSp macro="">
      <xdr:nvCxnSpPr>
        <xdr:cNvPr id="310" name="直線コネクタ 309">
          <a:extLst>
            <a:ext uri="{FF2B5EF4-FFF2-40B4-BE49-F238E27FC236}">
              <a16:creationId xmlns:a16="http://schemas.microsoft.com/office/drawing/2014/main" id="{69968159-7C1F-4A99-A51B-7C0B63E2A4B3}"/>
            </a:ext>
          </a:extLst>
        </xdr:cNvPr>
        <xdr:cNvCxnSpPr/>
      </xdr:nvCxnSpPr>
      <xdr:spPr>
        <a:xfrm>
          <a:off x="14782800" y="63734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a:extLst>
            <a:ext uri="{FF2B5EF4-FFF2-40B4-BE49-F238E27FC236}">
              <a16:creationId xmlns:a16="http://schemas.microsoft.com/office/drawing/2014/main" id="{41ED6068-B9A9-4BEB-952C-1DDED1B5D4AB}"/>
            </a:ext>
          </a:extLst>
        </xdr:cNvPr>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a:extLst>
            <a:ext uri="{FF2B5EF4-FFF2-40B4-BE49-F238E27FC236}">
              <a16:creationId xmlns:a16="http://schemas.microsoft.com/office/drawing/2014/main" id="{2DD86E18-45E6-4747-9F2D-6684E3BC6295}"/>
            </a:ext>
          </a:extLst>
        </xdr:cNvPr>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29845</xdr:rowOff>
    </xdr:from>
    <xdr:to>
      <xdr:col>73</xdr:col>
      <xdr:colOff>180975</xdr:colOff>
      <xdr:row>37</xdr:row>
      <xdr:rowOff>41275</xdr:rowOff>
    </xdr:to>
    <xdr:cxnSp macro="">
      <xdr:nvCxnSpPr>
        <xdr:cNvPr id="313" name="直線コネクタ 312">
          <a:extLst>
            <a:ext uri="{FF2B5EF4-FFF2-40B4-BE49-F238E27FC236}">
              <a16:creationId xmlns:a16="http://schemas.microsoft.com/office/drawing/2014/main" id="{FE31A852-3F88-4DC5-89C9-BB0C8EA2885E}"/>
            </a:ext>
          </a:extLst>
        </xdr:cNvPr>
        <xdr:cNvCxnSpPr/>
      </xdr:nvCxnSpPr>
      <xdr:spPr>
        <a:xfrm flipV="1">
          <a:off x="13893800" y="63734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a:extLst>
            <a:ext uri="{FF2B5EF4-FFF2-40B4-BE49-F238E27FC236}">
              <a16:creationId xmlns:a16="http://schemas.microsoft.com/office/drawing/2014/main" id="{94215334-24A9-43F5-9316-71D5FED29D14}"/>
            </a:ext>
          </a:extLst>
        </xdr:cNvPr>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a:extLst>
            <a:ext uri="{FF2B5EF4-FFF2-40B4-BE49-F238E27FC236}">
              <a16:creationId xmlns:a16="http://schemas.microsoft.com/office/drawing/2014/main" id="{8126721D-B341-4AB7-AE74-530E0645EC3F}"/>
            </a:ext>
          </a:extLst>
        </xdr:cNvPr>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167005</xdr:rowOff>
    </xdr:from>
    <xdr:to>
      <xdr:col>69</xdr:col>
      <xdr:colOff>92075</xdr:colOff>
      <xdr:row>37</xdr:row>
      <xdr:rowOff>41275</xdr:rowOff>
    </xdr:to>
    <xdr:cxnSp macro="">
      <xdr:nvCxnSpPr>
        <xdr:cNvPr id="316" name="直線コネクタ 315">
          <a:extLst>
            <a:ext uri="{FF2B5EF4-FFF2-40B4-BE49-F238E27FC236}">
              <a16:creationId xmlns:a16="http://schemas.microsoft.com/office/drawing/2014/main" id="{B89D6AA4-C0AF-40AA-A41A-499E79267A9A}"/>
            </a:ext>
          </a:extLst>
        </xdr:cNvPr>
        <xdr:cNvCxnSpPr/>
      </xdr:nvCxnSpPr>
      <xdr:spPr>
        <a:xfrm>
          <a:off x="13004800" y="63392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a:extLst>
            <a:ext uri="{FF2B5EF4-FFF2-40B4-BE49-F238E27FC236}">
              <a16:creationId xmlns:a16="http://schemas.microsoft.com/office/drawing/2014/main" id="{1362B063-7A42-4D9B-A5E3-9F81F9DF14D9}"/>
            </a:ext>
          </a:extLst>
        </xdr:cNvPr>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a:extLst>
            <a:ext uri="{FF2B5EF4-FFF2-40B4-BE49-F238E27FC236}">
              <a16:creationId xmlns:a16="http://schemas.microsoft.com/office/drawing/2014/main" id="{8DC1E0CD-5265-44B3-8302-E5C71F62CF70}"/>
            </a:ext>
          </a:extLst>
        </xdr:cNvPr>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a:extLst>
            <a:ext uri="{FF2B5EF4-FFF2-40B4-BE49-F238E27FC236}">
              <a16:creationId xmlns:a16="http://schemas.microsoft.com/office/drawing/2014/main" id="{0855B5D6-9F59-40B7-90F3-739B16914091}"/>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a:extLst>
            <a:ext uri="{FF2B5EF4-FFF2-40B4-BE49-F238E27FC236}">
              <a16:creationId xmlns:a16="http://schemas.microsoft.com/office/drawing/2014/main" id="{38AF9B16-10DE-4D0F-BEB4-4C7A23B9CF8D}"/>
            </a:ext>
          </a:extLst>
        </xdr:cNvPr>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BB8736D8-836C-4A17-AF79-910805BC838C}"/>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6C70660D-AC96-4436-9CBF-0CFC3C9CD3A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D6B2227-F305-4E66-B9DC-373DE7AA0062}"/>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CDDDBF86-458E-4346-9801-19B854F4EC2D}"/>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3A3292A4-0D3C-4423-BC30-162E2BFA08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47625</xdr:rowOff>
    </xdr:from>
    <xdr:to>
      <xdr:col>82</xdr:col>
      <xdr:colOff>158750</xdr:colOff>
      <xdr:row>37</xdr:row>
      <xdr:rowOff>149225</xdr:rowOff>
    </xdr:to>
    <xdr:sp macro="" textlink="">
      <xdr:nvSpPr>
        <xdr:cNvPr id="326" name="楕円 325">
          <a:extLst>
            <a:ext uri="{FF2B5EF4-FFF2-40B4-BE49-F238E27FC236}">
              <a16:creationId xmlns:a16="http://schemas.microsoft.com/office/drawing/2014/main" id="{F5182735-6185-4620-9833-795F1AACF524}"/>
            </a:ext>
          </a:extLst>
        </xdr:cNvPr>
        <xdr:cNvSpPr/>
      </xdr:nvSpPr>
      <xdr:spPr>
        <a:xfrm>
          <a:off x="16459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19702</xdr:rowOff>
    </xdr:from>
    <xdr:ext cx="762000" cy="259045"/>
    <xdr:sp macro="" textlink="">
      <xdr:nvSpPr>
        <xdr:cNvPr id="327" name="補助費等該当値テキスト">
          <a:extLst>
            <a:ext uri="{FF2B5EF4-FFF2-40B4-BE49-F238E27FC236}">
              <a16:creationId xmlns:a16="http://schemas.microsoft.com/office/drawing/2014/main" id="{6803E7F2-B89B-495B-97FF-6CFC18A7B9C7}"/>
            </a:ext>
          </a:extLst>
        </xdr:cNvPr>
        <xdr:cNvSpPr txBox="1"/>
      </xdr:nvSpPr>
      <xdr:spPr>
        <a:xfrm>
          <a:off x="165989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8" name="楕円 327">
          <a:extLst>
            <a:ext uri="{FF2B5EF4-FFF2-40B4-BE49-F238E27FC236}">
              <a16:creationId xmlns:a16="http://schemas.microsoft.com/office/drawing/2014/main" id="{7C065E68-535F-4E31-A833-81755E8A007F}"/>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29" name="テキスト ボックス 328">
          <a:extLst>
            <a:ext uri="{FF2B5EF4-FFF2-40B4-BE49-F238E27FC236}">
              <a16:creationId xmlns:a16="http://schemas.microsoft.com/office/drawing/2014/main" id="{9D22B77D-C7B7-4E78-8B24-BD4E078256DF}"/>
            </a:ext>
          </a:extLst>
        </xdr:cNvPr>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150495</xdr:rowOff>
    </xdr:from>
    <xdr:to>
      <xdr:col>74</xdr:col>
      <xdr:colOff>31750</xdr:colOff>
      <xdr:row>37</xdr:row>
      <xdr:rowOff>80645</xdr:rowOff>
    </xdr:to>
    <xdr:sp macro="" textlink="">
      <xdr:nvSpPr>
        <xdr:cNvPr id="330" name="楕円 329">
          <a:extLst>
            <a:ext uri="{FF2B5EF4-FFF2-40B4-BE49-F238E27FC236}">
              <a16:creationId xmlns:a16="http://schemas.microsoft.com/office/drawing/2014/main" id="{A1FC9C16-22E3-48BA-A867-3EA75060DF48}"/>
            </a:ext>
          </a:extLst>
        </xdr:cNvPr>
        <xdr:cNvSpPr/>
      </xdr:nvSpPr>
      <xdr:spPr>
        <a:xfrm>
          <a:off x="147320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90822</xdr:rowOff>
    </xdr:from>
    <xdr:ext cx="762000" cy="259045"/>
    <xdr:sp macro="" textlink="">
      <xdr:nvSpPr>
        <xdr:cNvPr id="331" name="テキスト ボックス 330">
          <a:extLst>
            <a:ext uri="{FF2B5EF4-FFF2-40B4-BE49-F238E27FC236}">
              <a16:creationId xmlns:a16="http://schemas.microsoft.com/office/drawing/2014/main" id="{CFA2C29C-E2B1-4E46-8960-45D70B43AD48}"/>
            </a:ext>
          </a:extLst>
        </xdr:cNvPr>
        <xdr:cNvSpPr txBox="1"/>
      </xdr:nvSpPr>
      <xdr:spPr>
        <a:xfrm>
          <a:off x="14401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161925</xdr:rowOff>
    </xdr:from>
    <xdr:to>
      <xdr:col>69</xdr:col>
      <xdr:colOff>142875</xdr:colOff>
      <xdr:row>37</xdr:row>
      <xdr:rowOff>92075</xdr:rowOff>
    </xdr:to>
    <xdr:sp macro="" textlink="">
      <xdr:nvSpPr>
        <xdr:cNvPr id="332" name="楕円 331">
          <a:extLst>
            <a:ext uri="{FF2B5EF4-FFF2-40B4-BE49-F238E27FC236}">
              <a16:creationId xmlns:a16="http://schemas.microsoft.com/office/drawing/2014/main" id="{DC0F6506-502E-4172-B523-0369225B7595}"/>
            </a:ext>
          </a:extLst>
        </xdr:cNvPr>
        <xdr:cNvSpPr/>
      </xdr:nvSpPr>
      <xdr:spPr>
        <a:xfrm>
          <a:off x="13843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76852</xdr:rowOff>
    </xdr:from>
    <xdr:ext cx="762000" cy="259045"/>
    <xdr:sp macro="" textlink="">
      <xdr:nvSpPr>
        <xdr:cNvPr id="333" name="テキスト ボックス 332">
          <a:extLst>
            <a:ext uri="{FF2B5EF4-FFF2-40B4-BE49-F238E27FC236}">
              <a16:creationId xmlns:a16="http://schemas.microsoft.com/office/drawing/2014/main" id="{85E14195-A03F-4C6E-A656-FDE4CF1F4801}"/>
            </a:ext>
          </a:extLst>
        </xdr:cNvPr>
        <xdr:cNvSpPr txBox="1"/>
      </xdr:nvSpPr>
      <xdr:spPr>
        <a:xfrm>
          <a:off x="135128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116205</xdr:rowOff>
    </xdr:from>
    <xdr:to>
      <xdr:col>65</xdr:col>
      <xdr:colOff>53975</xdr:colOff>
      <xdr:row>37</xdr:row>
      <xdr:rowOff>46355</xdr:rowOff>
    </xdr:to>
    <xdr:sp macro="" textlink="">
      <xdr:nvSpPr>
        <xdr:cNvPr id="334" name="楕円 333">
          <a:extLst>
            <a:ext uri="{FF2B5EF4-FFF2-40B4-BE49-F238E27FC236}">
              <a16:creationId xmlns:a16="http://schemas.microsoft.com/office/drawing/2014/main" id="{E7DE2A68-653E-43F1-BAA3-124B221AEEE1}"/>
            </a:ext>
          </a:extLst>
        </xdr:cNvPr>
        <xdr:cNvSpPr/>
      </xdr:nvSpPr>
      <xdr:spPr>
        <a:xfrm>
          <a:off x="129540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56532</xdr:rowOff>
    </xdr:from>
    <xdr:ext cx="762000" cy="259045"/>
    <xdr:sp macro="" textlink="">
      <xdr:nvSpPr>
        <xdr:cNvPr id="335" name="テキスト ボックス 334">
          <a:extLst>
            <a:ext uri="{FF2B5EF4-FFF2-40B4-BE49-F238E27FC236}">
              <a16:creationId xmlns:a16="http://schemas.microsoft.com/office/drawing/2014/main" id="{8C6BECD9-D626-4EC4-BD74-389CACF4863B}"/>
            </a:ext>
          </a:extLst>
        </xdr:cNvPr>
        <xdr:cNvSpPr txBox="1"/>
      </xdr:nvSpPr>
      <xdr:spPr>
        <a:xfrm>
          <a:off x="12623800" y="605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D936985D-1761-479E-BD70-D00B03834C24}"/>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E8EA353F-5C62-4D57-B50A-3820B5AAA135}"/>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89F9A3AC-1848-47DF-B1AF-BB94E9AC1976}"/>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16138C67-B85A-4BAC-A5E3-69EB39DE9105}"/>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9FAD24D9-0DE7-4C91-83CF-3D12EA90C6AE}"/>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384CD00B-A771-41A2-8A51-76AB3D62861A}"/>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77D090BC-0B37-4D6E-8381-045EA465AE12}"/>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DF3AF7F6-BA46-4B13-8CF4-AA85DD4764C2}"/>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933E801B-909F-4C50-AA3A-0CD28045CFC1}"/>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436AD5BB-6058-416C-90AA-30216FE83AF9}"/>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9744681A-9993-4063-8AEE-6B58C515D8DB}"/>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市町村合併に伴う需要への対応等により元利償還金が占める比率は類似団体の平均を上回っている。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　現在、中期的な財政計画に基づいた地方債の発行管理を実施し、地方債残高圧縮による公債費の削減を進めている。また、投資的事業の実施にあたっては、過疎債などの交付税上の優良起債活用による事業推進を図ってい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D0F5D732-9A2A-414E-9341-27268DBEFC35}"/>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437B7D2E-A1C5-480F-9C27-EB2A76A3C36C}"/>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B83E736A-7909-4A25-AB2D-282F3F5E8C2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143B0E16-E16C-4096-B3BF-60BCF9DDEF6C}"/>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E828089-3605-4E3B-8E82-304F6D8F2CCF}"/>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165BA4E3-01B9-46E0-92DA-7C119FEE05E8}"/>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9DCDFA30-BFD9-46ED-884B-31AE9FFBE703}"/>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D5DD01AF-8531-41A3-B894-BC7254913EB4}"/>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16ED28D7-CD5D-4C18-B538-F40C81D8804B}"/>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94250CBE-EB2D-4D14-9912-0E36D96E1FB9}"/>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104FBA96-E59E-4B67-BC80-E326B0E6B8F2}"/>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D138EA72-94A0-4C5A-85C0-D940F6B7E4DA}"/>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488B914A-7CAA-47FF-9C9B-53014D1F486D}"/>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48B6CC00-9FC2-407A-A4BE-FDAE02B948EE}"/>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40A40CEF-115E-47B4-85F4-EAED39B5077F}"/>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A829587B-D520-4F1D-A482-57ADDA518D8E}"/>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35F70887-329E-44D0-8541-B0032B449092}"/>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967AFDBA-9FEF-4B2F-B09C-C3C0E996731A}"/>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a:extLst>
            <a:ext uri="{FF2B5EF4-FFF2-40B4-BE49-F238E27FC236}">
              <a16:creationId xmlns:a16="http://schemas.microsoft.com/office/drawing/2014/main" id="{A5B27C29-96A4-4207-9E28-F4037AB813F5}"/>
            </a:ext>
          </a:extLst>
        </xdr:cNvPr>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a:extLst>
            <a:ext uri="{FF2B5EF4-FFF2-40B4-BE49-F238E27FC236}">
              <a16:creationId xmlns:a16="http://schemas.microsoft.com/office/drawing/2014/main" id="{36161FD7-E7C3-45F5-8FEF-C8DC1307981B}"/>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a:extLst>
            <a:ext uri="{FF2B5EF4-FFF2-40B4-BE49-F238E27FC236}">
              <a16:creationId xmlns:a16="http://schemas.microsoft.com/office/drawing/2014/main" id="{ABDF3431-5AF8-45A2-8E34-A6D85E87BDC4}"/>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a:extLst>
            <a:ext uri="{FF2B5EF4-FFF2-40B4-BE49-F238E27FC236}">
              <a16:creationId xmlns:a16="http://schemas.microsoft.com/office/drawing/2014/main" id="{5E8E31CC-736E-485B-B3E7-D5BFDC972518}"/>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a:extLst>
            <a:ext uri="{FF2B5EF4-FFF2-40B4-BE49-F238E27FC236}">
              <a16:creationId xmlns:a16="http://schemas.microsoft.com/office/drawing/2014/main" id="{735B24D4-CFF4-41F0-852E-4667039D9D29}"/>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120469</xdr:rowOff>
    </xdr:from>
    <xdr:to>
      <xdr:col>24</xdr:col>
      <xdr:colOff>25400</xdr:colOff>
      <xdr:row>78</xdr:row>
      <xdr:rowOff>153126</xdr:rowOff>
    </xdr:to>
    <xdr:cxnSp macro="">
      <xdr:nvCxnSpPr>
        <xdr:cNvPr id="370" name="直線コネクタ 369">
          <a:extLst>
            <a:ext uri="{FF2B5EF4-FFF2-40B4-BE49-F238E27FC236}">
              <a16:creationId xmlns:a16="http://schemas.microsoft.com/office/drawing/2014/main" id="{DF0C1009-08DC-4478-B016-FD1FC310A79F}"/>
            </a:ext>
          </a:extLst>
        </xdr:cNvPr>
        <xdr:cNvCxnSpPr/>
      </xdr:nvCxnSpPr>
      <xdr:spPr>
        <a:xfrm>
          <a:off x="3987800" y="134935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a:extLst>
            <a:ext uri="{FF2B5EF4-FFF2-40B4-BE49-F238E27FC236}">
              <a16:creationId xmlns:a16="http://schemas.microsoft.com/office/drawing/2014/main" id="{D6D7E880-5221-47D2-98FB-AC43A1F63E1C}"/>
            </a:ext>
          </a:extLst>
        </xdr:cNvPr>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a:extLst>
            <a:ext uri="{FF2B5EF4-FFF2-40B4-BE49-F238E27FC236}">
              <a16:creationId xmlns:a16="http://schemas.microsoft.com/office/drawing/2014/main" id="{A6C5F6EC-4D2D-49F4-AC61-38D2E6D51D42}"/>
            </a:ext>
          </a:extLst>
        </xdr:cNvPr>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120469</xdr:rowOff>
    </xdr:from>
    <xdr:to>
      <xdr:col>19</xdr:col>
      <xdr:colOff>187325</xdr:colOff>
      <xdr:row>79</xdr:row>
      <xdr:rowOff>14332</xdr:rowOff>
    </xdr:to>
    <xdr:cxnSp macro="">
      <xdr:nvCxnSpPr>
        <xdr:cNvPr id="373" name="直線コネクタ 372">
          <a:extLst>
            <a:ext uri="{FF2B5EF4-FFF2-40B4-BE49-F238E27FC236}">
              <a16:creationId xmlns:a16="http://schemas.microsoft.com/office/drawing/2014/main" id="{4DAAFD3C-EFB0-43F9-A2FF-1C2FAF44CA0A}"/>
            </a:ext>
          </a:extLst>
        </xdr:cNvPr>
        <xdr:cNvCxnSpPr/>
      </xdr:nvCxnSpPr>
      <xdr:spPr>
        <a:xfrm flipV="1">
          <a:off x="3098800" y="13493569"/>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a:extLst>
            <a:ext uri="{FF2B5EF4-FFF2-40B4-BE49-F238E27FC236}">
              <a16:creationId xmlns:a16="http://schemas.microsoft.com/office/drawing/2014/main" id="{3333C560-F0A7-4D99-B59A-C92DFD3843CC}"/>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a:extLst>
            <a:ext uri="{FF2B5EF4-FFF2-40B4-BE49-F238E27FC236}">
              <a16:creationId xmlns:a16="http://schemas.microsoft.com/office/drawing/2014/main" id="{B2E5C474-514F-4E7E-BDBB-C493E3606430}"/>
            </a:ext>
          </a:extLst>
        </xdr:cNvPr>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14332</xdr:rowOff>
    </xdr:from>
    <xdr:to>
      <xdr:col>15</xdr:col>
      <xdr:colOff>98425</xdr:colOff>
      <xdr:row>79</xdr:row>
      <xdr:rowOff>33927</xdr:rowOff>
    </xdr:to>
    <xdr:cxnSp macro="">
      <xdr:nvCxnSpPr>
        <xdr:cNvPr id="376" name="直線コネクタ 375">
          <a:extLst>
            <a:ext uri="{FF2B5EF4-FFF2-40B4-BE49-F238E27FC236}">
              <a16:creationId xmlns:a16="http://schemas.microsoft.com/office/drawing/2014/main" id="{CEE0ADF7-78BF-4186-B96F-11886BA367E3}"/>
            </a:ext>
          </a:extLst>
        </xdr:cNvPr>
        <xdr:cNvCxnSpPr/>
      </xdr:nvCxnSpPr>
      <xdr:spPr>
        <a:xfrm flipV="1">
          <a:off x="2209800" y="135588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F493AC0B-1C21-4F54-A5A8-EB9664254BDB}"/>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a:extLst>
            <a:ext uri="{FF2B5EF4-FFF2-40B4-BE49-F238E27FC236}">
              <a16:creationId xmlns:a16="http://schemas.microsoft.com/office/drawing/2014/main" id="{BD0462BA-C836-4EDC-9C03-74D8FE71FAB3}"/>
            </a:ext>
          </a:extLst>
        </xdr:cNvPr>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33927</xdr:rowOff>
    </xdr:from>
    <xdr:to>
      <xdr:col>11</xdr:col>
      <xdr:colOff>9525</xdr:colOff>
      <xdr:row>79</xdr:row>
      <xdr:rowOff>79648</xdr:rowOff>
    </xdr:to>
    <xdr:cxnSp macro="">
      <xdr:nvCxnSpPr>
        <xdr:cNvPr id="379" name="直線コネクタ 378">
          <a:extLst>
            <a:ext uri="{FF2B5EF4-FFF2-40B4-BE49-F238E27FC236}">
              <a16:creationId xmlns:a16="http://schemas.microsoft.com/office/drawing/2014/main" id="{0FC01BCF-7DD5-401D-A05B-41FE0CE2FBF4}"/>
            </a:ext>
          </a:extLst>
        </xdr:cNvPr>
        <xdr:cNvCxnSpPr/>
      </xdr:nvCxnSpPr>
      <xdr:spPr>
        <a:xfrm flipV="1">
          <a:off x="1320800" y="1357847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a:extLst>
            <a:ext uri="{FF2B5EF4-FFF2-40B4-BE49-F238E27FC236}">
              <a16:creationId xmlns:a16="http://schemas.microsoft.com/office/drawing/2014/main" id="{5C6057BA-2DE0-43F1-98AA-35E8B617759B}"/>
            </a:ext>
          </a:extLst>
        </xdr:cNvPr>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a:extLst>
            <a:ext uri="{FF2B5EF4-FFF2-40B4-BE49-F238E27FC236}">
              <a16:creationId xmlns:a16="http://schemas.microsoft.com/office/drawing/2014/main" id="{50B05697-6CF4-47E2-801F-D62D555D4F7C}"/>
            </a:ext>
          </a:extLst>
        </xdr:cNvPr>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a:extLst>
            <a:ext uri="{FF2B5EF4-FFF2-40B4-BE49-F238E27FC236}">
              <a16:creationId xmlns:a16="http://schemas.microsoft.com/office/drawing/2014/main" id="{6EC0EE9E-281E-423B-9CF7-47B833BC658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a:extLst>
            <a:ext uri="{FF2B5EF4-FFF2-40B4-BE49-F238E27FC236}">
              <a16:creationId xmlns:a16="http://schemas.microsoft.com/office/drawing/2014/main" id="{3D8CE5D8-A72A-43BB-A3F2-08556FD34EA9}"/>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40D22F74-719E-4493-8281-7C4190122D0E}"/>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84C22E6-325E-46AA-A695-00C5F383A16D}"/>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A4C53A32-3403-4FFB-90B4-F24F91C696BD}"/>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22B1DC9A-AFE5-43C4-95D8-968CBABD213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177001B6-1921-4BA9-A5B2-74326F111EAE}"/>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102326</xdr:rowOff>
    </xdr:from>
    <xdr:to>
      <xdr:col>24</xdr:col>
      <xdr:colOff>76200</xdr:colOff>
      <xdr:row>79</xdr:row>
      <xdr:rowOff>32476</xdr:rowOff>
    </xdr:to>
    <xdr:sp macro="" textlink="">
      <xdr:nvSpPr>
        <xdr:cNvPr id="389" name="楕円 388">
          <a:extLst>
            <a:ext uri="{FF2B5EF4-FFF2-40B4-BE49-F238E27FC236}">
              <a16:creationId xmlns:a16="http://schemas.microsoft.com/office/drawing/2014/main" id="{6622508A-8746-42C1-85A0-1144041A0241}"/>
            </a:ext>
          </a:extLst>
        </xdr:cNvPr>
        <xdr:cNvSpPr/>
      </xdr:nvSpPr>
      <xdr:spPr>
        <a:xfrm>
          <a:off x="47752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74403</xdr:rowOff>
    </xdr:from>
    <xdr:ext cx="762000" cy="259045"/>
    <xdr:sp macro="" textlink="">
      <xdr:nvSpPr>
        <xdr:cNvPr id="390" name="公債費該当値テキスト">
          <a:extLst>
            <a:ext uri="{FF2B5EF4-FFF2-40B4-BE49-F238E27FC236}">
              <a16:creationId xmlns:a16="http://schemas.microsoft.com/office/drawing/2014/main" id="{A094F1C8-763B-4ACC-802A-58638592985A}"/>
            </a:ext>
          </a:extLst>
        </xdr:cNvPr>
        <xdr:cNvSpPr txBox="1"/>
      </xdr:nvSpPr>
      <xdr:spPr>
        <a:xfrm>
          <a:off x="4914900" y="134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69669</xdr:rowOff>
    </xdr:from>
    <xdr:to>
      <xdr:col>20</xdr:col>
      <xdr:colOff>38100</xdr:colOff>
      <xdr:row>78</xdr:row>
      <xdr:rowOff>171269</xdr:rowOff>
    </xdr:to>
    <xdr:sp macro="" textlink="">
      <xdr:nvSpPr>
        <xdr:cNvPr id="391" name="楕円 390">
          <a:extLst>
            <a:ext uri="{FF2B5EF4-FFF2-40B4-BE49-F238E27FC236}">
              <a16:creationId xmlns:a16="http://schemas.microsoft.com/office/drawing/2014/main" id="{777F653B-D119-4461-A845-A962FAEE5D79}"/>
            </a:ext>
          </a:extLst>
        </xdr:cNvPr>
        <xdr:cNvSpPr/>
      </xdr:nvSpPr>
      <xdr:spPr>
        <a:xfrm>
          <a:off x="3937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156046</xdr:rowOff>
    </xdr:from>
    <xdr:ext cx="736600" cy="259045"/>
    <xdr:sp macro="" textlink="">
      <xdr:nvSpPr>
        <xdr:cNvPr id="392" name="テキスト ボックス 391">
          <a:extLst>
            <a:ext uri="{FF2B5EF4-FFF2-40B4-BE49-F238E27FC236}">
              <a16:creationId xmlns:a16="http://schemas.microsoft.com/office/drawing/2014/main" id="{15679B9B-4F57-4AC9-99DB-76C890C1CD4F}"/>
            </a:ext>
          </a:extLst>
        </xdr:cNvPr>
        <xdr:cNvSpPr txBox="1"/>
      </xdr:nvSpPr>
      <xdr:spPr>
        <a:xfrm>
          <a:off x="3606800" y="1352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134982</xdr:rowOff>
    </xdr:from>
    <xdr:to>
      <xdr:col>15</xdr:col>
      <xdr:colOff>149225</xdr:colOff>
      <xdr:row>79</xdr:row>
      <xdr:rowOff>65132</xdr:rowOff>
    </xdr:to>
    <xdr:sp macro="" textlink="">
      <xdr:nvSpPr>
        <xdr:cNvPr id="393" name="楕円 392">
          <a:extLst>
            <a:ext uri="{FF2B5EF4-FFF2-40B4-BE49-F238E27FC236}">
              <a16:creationId xmlns:a16="http://schemas.microsoft.com/office/drawing/2014/main" id="{0D3882D2-E7E1-449C-BA0D-46A777E5F993}"/>
            </a:ext>
          </a:extLst>
        </xdr:cNvPr>
        <xdr:cNvSpPr/>
      </xdr:nvSpPr>
      <xdr:spPr>
        <a:xfrm>
          <a:off x="3048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49909</xdr:rowOff>
    </xdr:from>
    <xdr:ext cx="762000" cy="259045"/>
    <xdr:sp macro="" textlink="">
      <xdr:nvSpPr>
        <xdr:cNvPr id="394" name="テキスト ボックス 393">
          <a:extLst>
            <a:ext uri="{FF2B5EF4-FFF2-40B4-BE49-F238E27FC236}">
              <a16:creationId xmlns:a16="http://schemas.microsoft.com/office/drawing/2014/main" id="{985E42C3-BA88-444E-9A7C-6B9DA347457B}"/>
            </a:ext>
          </a:extLst>
        </xdr:cNvPr>
        <xdr:cNvSpPr txBox="1"/>
      </xdr:nvSpPr>
      <xdr:spPr>
        <a:xfrm>
          <a:off x="2717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154577</xdr:rowOff>
    </xdr:from>
    <xdr:to>
      <xdr:col>11</xdr:col>
      <xdr:colOff>60325</xdr:colOff>
      <xdr:row>79</xdr:row>
      <xdr:rowOff>84727</xdr:rowOff>
    </xdr:to>
    <xdr:sp macro="" textlink="">
      <xdr:nvSpPr>
        <xdr:cNvPr id="395" name="楕円 394">
          <a:extLst>
            <a:ext uri="{FF2B5EF4-FFF2-40B4-BE49-F238E27FC236}">
              <a16:creationId xmlns:a16="http://schemas.microsoft.com/office/drawing/2014/main" id="{343D5529-2EEA-44AB-8A93-53B2CD22CD0E}"/>
            </a:ext>
          </a:extLst>
        </xdr:cNvPr>
        <xdr:cNvSpPr/>
      </xdr:nvSpPr>
      <xdr:spPr>
        <a:xfrm>
          <a:off x="2159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69504</xdr:rowOff>
    </xdr:from>
    <xdr:ext cx="762000" cy="259045"/>
    <xdr:sp macro="" textlink="">
      <xdr:nvSpPr>
        <xdr:cNvPr id="396" name="テキスト ボックス 395">
          <a:extLst>
            <a:ext uri="{FF2B5EF4-FFF2-40B4-BE49-F238E27FC236}">
              <a16:creationId xmlns:a16="http://schemas.microsoft.com/office/drawing/2014/main" id="{614B1E9C-6076-4AB2-8DE4-8BB0F8A2E1A1}"/>
            </a:ext>
          </a:extLst>
        </xdr:cNvPr>
        <xdr:cNvSpPr txBox="1"/>
      </xdr:nvSpPr>
      <xdr:spPr>
        <a:xfrm>
          <a:off x="1828800" y="136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28848</xdr:rowOff>
    </xdr:from>
    <xdr:to>
      <xdr:col>6</xdr:col>
      <xdr:colOff>171450</xdr:colOff>
      <xdr:row>79</xdr:row>
      <xdr:rowOff>130448</xdr:rowOff>
    </xdr:to>
    <xdr:sp macro="" textlink="">
      <xdr:nvSpPr>
        <xdr:cNvPr id="397" name="楕円 396">
          <a:extLst>
            <a:ext uri="{FF2B5EF4-FFF2-40B4-BE49-F238E27FC236}">
              <a16:creationId xmlns:a16="http://schemas.microsoft.com/office/drawing/2014/main" id="{F273FE46-C50E-4B5B-9A1B-E4E06A971CBC}"/>
            </a:ext>
          </a:extLst>
        </xdr:cNvPr>
        <xdr:cNvSpPr/>
      </xdr:nvSpPr>
      <xdr:spPr>
        <a:xfrm>
          <a:off x="1270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115225</xdr:rowOff>
    </xdr:from>
    <xdr:ext cx="762000" cy="259045"/>
    <xdr:sp macro="" textlink="">
      <xdr:nvSpPr>
        <xdr:cNvPr id="398" name="テキスト ボックス 397">
          <a:extLst>
            <a:ext uri="{FF2B5EF4-FFF2-40B4-BE49-F238E27FC236}">
              <a16:creationId xmlns:a16="http://schemas.microsoft.com/office/drawing/2014/main" id="{C54F0591-CA39-4699-A0F9-93D0D33E37C7}"/>
            </a:ext>
          </a:extLst>
        </xdr:cNvPr>
        <xdr:cNvSpPr txBox="1"/>
      </xdr:nvSpPr>
      <xdr:spPr>
        <a:xfrm>
          <a:off x="939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84300B85-E2A1-47F6-973B-31F48C111F74}"/>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BD4F5C86-C858-444E-A8C4-A99B97992C59}"/>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5568F517-29C2-4E16-B59C-6181A1D1F09B}"/>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4C550794-6068-4B75-B473-F1EF931AE024}"/>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6BC62C76-153A-4BC7-8815-127692465B8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FDB858B2-A081-4757-AB7B-782DA5FA4C02}"/>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D92EC4E2-06C5-48F4-BD65-C958F9DD1B12}"/>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4A2D3929-B582-44D1-BE16-C71999A236C4}"/>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CA39284B-C456-4087-8728-DAF32B730152}"/>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67455B90-7D80-43C7-8B8F-6F031EDAC84F}"/>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84415B89-09B8-40B8-B798-D516FDC627EC}"/>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普通交付税の減などの歳入の経常一般財源の減少により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ポイントの増となり、通常事業の増により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ポイントの増となったため、合計で</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今後も事務事業の見直し等による行政経費の圧縮に努める必要がある。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9DB7A2B5-8018-4F44-931F-AE90D15C18CF}"/>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888E3F4-9F9B-4880-A68B-C55FA4311F8B}"/>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2038E0B3-42AC-4F0A-BED4-D71624AA258A}"/>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8F9C6A95-0CE3-4518-9DC8-F7472C145122}"/>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F3D18C41-ADD0-4EBC-AA53-EE185B61DFF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B17C071A-4632-4FCE-ABBB-F181BE21FAF7}"/>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F60AB40E-165E-4106-B316-CB97435440FF}"/>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3F4F4E3A-E4E3-4DED-BDF5-6FE6DA678429}"/>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1734923A-ECA8-4775-B182-CC20243B8517}"/>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F96CD06E-2274-4065-88CF-3B6742DD978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D3E44B4C-7534-447B-86BF-FD162948B4BA}"/>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C3C2CC17-8F87-4161-AF32-4C3D130CA19C}"/>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E333E2B7-CF3A-4D99-8ABB-F9ACD6D75E7F}"/>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29BDE2F5-AF7C-4A63-A54A-C134C0B3F597}"/>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a:extLst>
            <a:ext uri="{FF2B5EF4-FFF2-40B4-BE49-F238E27FC236}">
              <a16:creationId xmlns:a16="http://schemas.microsoft.com/office/drawing/2014/main" id="{56C29D03-6A86-49EC-ACAF-22775B7190B8}"/>
            </a:ext>
          </a:extLst>
        </xdr:cNvPr>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a:extLst>
            <a:ext uri="{FF2B5EF4-FFF2-40B4-BE49-F238E27FC236}">
              <a16:creationId xmlns:a16="http://schemas.microsoft.com/office/drawing/2014/main" id="{D7D15D53-830B-4F61-A30F-2D77C634FA68}"/>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a:extLst>
            <a:ext uri="{FF2B5EF4-FFF2-40B4-BE49-F238E27FC236}">
              <a16:creationId xmlns:a16="http://schemas.microsoft.com/office/drawing/2014/main" id="{BC8E8715-7919-4A96-9EBC-BE97772FC617}"/>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a:extLst>
            <a:ext uri="{FF2B5EF4-FFF2-40B4-BE49-F238E27FC236}">
              <a16:creationId xmlns:a16="http://schemas.microsoft.com/office/drawing/2014/main" id="{70EAFA32-EDBA-4518-AD33-71AF992A6DF1}"/>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a:extLst>
            <a:ext uri="{FF2B5EF4-FFF2-40B4-BE49-F238E27FC236}">
              <a16:creationId xmlns:a16="http://schemas.microsoft.com/office/drawing/2014/main" id="{D4BC7107-6597-4C9D-9E33-377A00E0D833}"/>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161289</xdr:rowOff>
    </xdr:to>
    <xdr:cxnSp macro="">
      <xdr:nvCxnSpPr>
        <xdr:cNvPr id="429" name="直線コネクタ 428">
          <a:extLst>
            <a:ext uri="{FF2B5EF4-FFF2-40B4-BE49-F238E27FC236}">
              <a16:creationId xmlns:a16="http://schemas.microsoft.com/office/drawing/2014/main" id="{C3C9B78E-5A34-45C4-BFA7-5432EB55674D}"/>
            </a:ext>
          </a:extLst>
        </xdr:cNvPr>
        <xdr:cNvCxnSpPr/>
      </xdr:nvCxnSpPr>
      <xdr:spPr>
        <a:xfrm>
          <a:off x="15671800" y="13244068"/>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a:extLst>
            <a:ext uri="{FF2B5EF4-FFF2-40B4-BE49-F238E27FC236}">
              <a16:creationId xmlns:a16="http://schemas.microsoft.com/office/drawing/2014/main" id="{DAF9ECBF-2E08-4189-A061-91353D492DAB}"/>
            </a:ext>
          </a:extLst>
        </xdr:cNvPr>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a:extLst>
            <a:ext uri="{FF2B5EF4-FFF2-40B4-BE49-F238E27FC236}">
              <a16:creationId xmlns:a16="http://schemas.microsoft.com/office/drawing/2014/main" id="{F8A79ECB-AC3C-4295-AF38-1561C107E96E}"/>
            </a:ext>
          </a:extLst>
        </xdr:cNvPr>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42418</xdr:rowOff>
    </xdr:to>
    <xdr:cxnSp macro="">
      <xdr:nvCxnSpPr>
        <xdr:cNvPr id="432" name="直線コネクタ 431">
          <a:extLst>
            <a:ext uri="{FF2B5EF4-FFF2-40B4-BE49-F238E27FC236}">
              <a16:creationId xmlns:a16="http://schemas.microsoft.com/office/drawing/2014/main" id="{0B86FCCF-5671-496F-B692-53E7E2EB7DBD}"/>
            </a:ext>
          </a:extLst>
        </xdr:cNvPr>
        <xdr:cNvCxnSpPr/>
      </xdr:nvCxnSpPr>
      <xdr:spPr>
        <a:xfrm>
          <a:off x="14782800" y="13193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a:extLst>
            <a:ext uri="{FF2B5EF4-FFF2-40B4-BE49-F238E27FC236}">
              <a16:creationId xmlns:a16="http://schemas.microsoft.com/office/drawing/2014/main" id="{C1FD977F-8FA5-4ABE-A318-94C185A0F3D1}"/>
            </a:ext>
          </a:extLst>
        </xdr:cNvPr>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a:extLst>
            <a:ext uri="{FF2B5EF4-FFF2-40B4-BE49-F238E27FC236}">
              <a16:creationId xmlns:a16="http://schemas.microsoft.com/office/drawing/2014/main" id="{0D0C0BB8-2EC7-437D-80DC-357B3A93C4F0}"/>
            </a:ext>
          </a:extLst>
        </xdr:cNvPr>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40132</xdr:rowOff>
    </xdr:from>
    <xdr:to>
      <xdr:col>73</xdr:col>
      <xdr:colOff>180975</xdr:colOff>
      <xdr:row>76</xdr:row>
      <xdr:rowOff>163576</xdr:rowOff>
    </xdr:to>
    <xdr:cxnSp macro="">
      <xdr:nvCxnSpPr>
        <xdr:cNvPr id="435" name="直線コネクタ 434">
          <a:extLst>
            <a:ext uri="{FF2B5EF4-FFF2-40B4-BE49-F238E27FC236}">
              <a16:creationId xmlns:a16="http://schemas.microsoft.com/office/drawing/2014/main" id="{3CC82863-63B8-4B15-9B74-49ED9485D054}"/>
            </a:ext>
          </a:extLst>
        </xdr:cNvPr>
        <xdr:cNvCxnSpPr/>
      </xdr:nvCxnSpPr>
      <xdr:spPr>
        <a:xfrm>
          <a:off x="13893800" y="130703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a:extLst>
            <a:ext uri="{FF2B5EF4-FFF2-40B4-BE49-F238E27FC236}">
              <a16:creationId xmlns:a16="http://schemas.microsoft.com/office/drawing/2014/main" id="{45F4D93A-8301-4D2E-896A-730F8E03BEBA}"/>
            </a:ext>
          </a:extLst>
        </xdr:cNvPr>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a:extLst>
            <a:ext uri="{FF2B5EF4-FFF2-40B4-BE49-F238E27FC236}">
              <a16:creationId xmlns:a16="http://schemas.microsoft.com/office/drawing/2014/main" id="{3B8CBB90-79C4-4BF1-B236-D058777872E7}"/>
            </a:ext>
          </a:extLst>
        </xdr:cNvPr>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40132</xdr:rowOff>
    </xdr:to>
    <xdr:cxnSp macro="">
      <xdr:nvCxnSpPr>
        <xdr:cNvPr id="438" name="直線コネクタ 437">
          <a:extLst>
            <a:ext uri="{FF2B5EF4-FFF2-40B4-BE49-F238E27FC236}">
              <a16:creationId xmlns:a16="http://schemas.microsoft.com/office/drawing/2014/main" id="{C6806A69-0E2E-4AA3-AE84-029F4731D5EF}"/>
            </a:ext>
          </a:extLst>
        </xdr:cNvPr>
        <xdr:cNvCxnSpPr/>
      </xdr:nvCxnSpPr>
      <xdr:spPr>
        <a:xfrm>
          <a:off x="13004800" y="13033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1DB4BDEA-538E-4ADA-B8A6-47646F43EC1D}"/>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a:extLst>
            <a:ext uri="{FF2B5EF4-FFF2-40B4-BE49-F238E27FC236}">
              <a16:creationId xmlns:a16="http://schemas.microsoft.com/office/drawing/2014/main" id="{42D18488-9CB0-42D6-A1E2-3E356A6BDA1B}"/>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a:extLst>
            <a:ext uri="{FF2B5EF4-FFF2-40B4-BE49-F238E27FC236}">
              <a16:creationId xmlns:a16="http://schemas.microsoft.com/office/drawing/2014/main" id="{4B52168E-1316-49BD-BE7D-15A286D965F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a:extLst>
            <a:ext uri="{FF2B5EF4-FFF2-40B4-BE49-F238E27FC236}">
              <a16:creationId xmlns:a16="http://schemas.microsoft.com/office/drawing/2014/main" id="{7AB5D89B-80CB-44D9-BFF4-BB8A42D4F3F1}"/>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F3E6B01A-62BE-4878-AF9B-DB2C677BEB3A}"/>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180CB4F7-59E3-4A64-8802-97A13DF7470A}"/>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CB9AEA1-EB22-4071-8177-D9D4EA381C3F}"/>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F8D327DE-3C9A-417A-8CCD-FD109D3C054E}"/>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AFED6318-FD1A-4F55-BA9F-B0C1018148E7}"/>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8" name="楕円 447">
          <a:extLst>
            <a:ext uri="{FF2B5EF4-FFF2-40B4-BE49-F238E27FC236}">
              <a16:creationId xmlns:a16="http://schemas.microsoft.com/office/drawing/2014/main" id="{A90DC043-AF1D-4071-98D6-BDFEAFED1C17}"/>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9" name="公債費以外該当値テキスト">
          <a:extLst>
            <a:ext uri="{FF2B5EF4-FFF2-40B4-BE49-F238E27FC236}">
              <a16:creationId xmlns:a16="http://schemas.microsoft.com/office/drawing/2014/main" id="{A8B6AECA-7DA2-4770-950D-53630735B35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50" name="楕円 449">
          <a:extLst>
            <a:ext uri="{FF2B5EF4-FFF2-40B4-BE49-F238E27FC236}">
              <a16:creationId xmlns:a16="http://schemas.microsoft.com/office/drawing/2014/main" id="{097BE2FA-FAF2-418E-BE3D-310615390539}"/>
            </a:ext>
          </a:extLst>
        </xdr:cNvPr>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51" name="テキスト ボックス 450">
          <a:extLst>
            <a:ext uri="{FF2B5EF4-FFF2-40B4-BE49-F238E27FC236}">
              <a16:creationId xmlns:a16="http://schemas.microsoft.com/office/drawing/2014/main" id="{0612994E-647C-4303-91E6-DE17339A0AB4}"/>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2" name="楕円 451">
          <a:extLst>
            <a:ext uri="{FF2B5EF4-FFF2-40B4-BE49-F238E27FC236}">
              <a16:creationId xmlns:a16="http://schemas.microsoft.com/office/drawing/2014/main" id="{1BC1995E-D8C0-4D31-B33B-54CDAB6DE2E4}"/>
            </a:ext>
          </a:extLst>
        </xdr:cNvPr>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27703</xdr:rowOff>
    </xdr:from>
    <xdr:ext cx="762000" cy="259045"/>
    <xdr:sp macro="" textlink="">
      <xdr:nvSpPr>
        <xdr:cNvPr id="453" name="テキスト ボックス 452">
          <a:extLst>
            <a:ext uri="{FF2B5EF4-FFF2-40B4-BE49-F238E27FC236}">
              <a16:creationId xmlns:a16="http://schemas.microsoft.com/office/drawing/2014/main" id="{9AB95CAF-35E5-4058-95FA-2D020F9792F7}"/>
            </a:ext>
          </a:extLst>
        </xdr:cNvPr>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160782</xdr:rowOff>
    </xdr:from>
    <xdr:to>
      <xdr:col>69</xdr:col>
      <xdr:colOff>142875</xdr:colOff>
      <xdr:row>76</xdr:row>
      <xdr:rowOff>90932</xdr:rowOff>
    </xdr:to>
    <xdr:sp macro="" textlink="">
      <xdr:nvSpPr>
        <xdr:cNvPr id="454" name="楕円 453">
          <a:extLst>
            <a:ext uri="{FF2B5EF4-FFF2-40B4-BE49-F238E27FC236}">
              <a16:creationId xmlns:a16="http://schemas.microsoft.com/office/drawing/2014/main" id="{C80F2561-7097-4B03-8F7E-53EABC9DFCBC}"/>
            </a:ext>
          </a:extLst>
        </xdr:cNvPr>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101109</xdr:rowOff>
    </xdr:from>
    <xdr:ext cx="762000" cy="259045"/>
    <xdr:sp macro="" textlink="">
      <xdr:nvSpPr>
        <xdr:cNvPr id="455" name="テキスト ボックス 454">
          <a:extLst>
            <a:ext uri="{FF2B5EF4-FFF2-40B4-BE49-F238E27FC236}">
              <a16:creationId xmlns:a16="http://schemas.microsoft.com/office/drawing/2014/main" id="{A214E372-C760-455E-B29D-AE00FB02409C}"/>
            </a:ext>
          </a:extLst>
        </xdr:cNvPr>
        <xdr:cNvSpPr txBox="1"/>
      </xdr:nvSpPr>
      <xdr:spPr>
        <a:xfrm>
          <a:off x="13512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56" name="楕円 455">
          <a:extLst>
            <a:ext uri="{FF2B5EF4-FFF2-40B4-BE49-F238E27FC236}">
              <a16:creationId xmlns:a16="http://schemas.microsoft.com/office/drawing/2014/main" id="{AC377DC4-F6C3-4F66-AA8E-1FFDB1B6CBB8}"/>
            </a:ext>
          </a:extLst>
        </xdr:cNvPr>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57" name="テキスト ボックス 456">
          <a:extLst>
            <a:ext uri="{FF2B5EF4-FFF2-40B4-BE49-F238E27FC236}">
              <a16:creationId xmlns:a16="http://schemas.microsoft.com/office/drawing/2014/main" id="{3FB5F13B-53B4-41A1-A033-D4E52CB32717}"/>
            </a:ext>
          </a:extLst>
        </xdr:cNvPr>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79F36C50-4E9B-4FB3-A475-43B858B0B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F56E4C37-178B-413F-BC7C-88AB92A2FA17}"/>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82C96091-FD29-44A9-960B-A56D336DBC19}"/>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79FF7D4F-C117-49CC-8DAB-4482AD1AFB6C}"/>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C4EF2465-F57F-4D9B-8BBF-475E90DDA12A}"/>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C4A9345F-4FDE-46DE-A704-0AC1D4270262}"/>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1350ACA8-B7F2-4506-B4B1-632A43331DB3}"/>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3CFD76EF-D131-4469-B092-73485B2CBD7D}"/>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B3694A23-E7D6-42A7-87ED-5A30BC15FA28}"/>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BEEEAABF-54F1-42EE-81F4-F961A4A48B58}"/>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2FE3DD89-9086-4E01-9AB8-1517E51B5705}"/>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3A486636-4A5A-4900-88A7-8357D2EB2A5C}"/>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61441D09-1897-4B72-8849-FC6FD9B85B32}"/>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C7380053-0253-4501-95F4-90B5A25F47F3}"/>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1E9A4931-AF77-405C-9F55-463A5B6147F2}"/>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3E4DB9A8-7BB3-4C35-8533-AC238A79DE64}"/>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2394A312-7AB4-455F-9BD8-861F862FBD31}"/>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622EFA27-0A1D-4BF2-945A-0D3003DC8AD4}"/>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8CD107E3-A7EF-4495-A2F6-38D9C418065F}"/>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922D69DC-D130-447F-875E-603856E2802C}"/>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1BF085C6-7CF0-452D-8944-0FEE33CD41E6}"/>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4B9E4C64-1CBD-4442-BC2E-495EAAA5B41A}"/>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49A2CC00-A110-4C42-87D7-EC2DD2FAD3BC}"/>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F69A1F72-B45D-442C-9DB1-8A17D96CB9B4}"/>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E74A9357-09A5-4BC1-AA36-26382C01E267}"/>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1634D71E-F16F-4D20-AD36-B5A75F9FCC65}"/>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A8811990-47E0-4CEB-A7E2-A7B1D4FA926B}"/>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4E61D607-D99A-41A4-82B7-27D06F50AF67}"/>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57113B3D-01BA-4D5D-A602-C340A5F9ED52}"/>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BB3B84C6-D415-49E3-BA55-F88099D6D74C}"/>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61EF1858-A569-4689-8B11-7EA782F7A38D}"/>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FC45D480-8718-47A2-B4CA-794E194B2BED}"/>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9C457B97-68AA-4589-8E71-0B0ACABC92FC}"/>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7935AF2C-271E-45B6-8EFD-4C1B0200630E}"/>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6DEE0BEB-2B3C-44E0-B6AA-27E6F15CC93E}"/>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46EC808D-1B05-4A78-953A-6D8EB639C87E}"/>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11B6B414-6062-471C-B20A-009F6A0BD4B5}"/>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2E6A8A67-683E-4288-8BF4-D9DDC87F1B7E}"/>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7AB89A18-FDC2-4BEB-A367-C49CBC8DDD24}"/>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92987DB1-9C2B-45E9-9918-F56DEF61412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8269DABF-EDC7-4657-ACF4-72D7BDFAFCF9}"/>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89F9CAB0-1DD1-4169-9FEF-485AC2EFE668}"/>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B45AB21E-7D98-4243-BBD3-377E49693EA9}"/>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101D81B2-787A-4B99-8136-D1DD6BAD5131}"/>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29FBE239-D4C2-4726-B9CE-808D3C71DC98}"/>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a:extLst>
            <a:ext uri="{FF2B5EF4-FFF2-40B4-BE49-F238E27FC236}">
              <a16:creationId xmlns:a16="http://schemas.microsoft.com/office/drawing/2014/main" id="{90EF75F3-BBB5-496E-B10D-6D4D62EE4C81}"/>
            </a:ext>
          </a:extLst>
        </xdr:cNvPr>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a:extLst>
            <a:ext uri="{FF2B5EF4-FFF2-40B4-BE49-F238E27FC236}">
              <a16:creationId xmlns:a16="http://schemas.microsoft.com/office/drawing/2014/main" id="{ACA38F56-E96B-4784-8E63-DA1D140AA7CA}"/>
            </a:ext>
          </a:extLst>
        </xdr:cNvPr>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a:extLst>
            <a:ext uri="{FF2B5EF4-FFF2-40B4-BE49-F238E27FC236}">
              <a16:creationId xmlns:a16="http://schemas.microsoft.com/office/drawing/2014/main" id="{64AABE07-8C6F-4AA2-BAC6-41F52EB1555F}"/>
            </a:ext>
          </a:extLst>
        </xdr:cNvPr>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a:extLst>
            <a:ext uri="{FF2B5EF4-FFF2-40B4-BE49-F238E27FC236}">
              <a16:creationId xmlns:a16="http://schemas.microsoft.com/office/drawing/2014/main" id="{505250AC-2D60-46F3-A592-7FF5913C24B7}"/>
            </a:ext>
          </a:extLst>
        </xdr:cNvPr>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a:extLst>
            <a:ext uri="{FF2B5EF4-FFF2-40B4-BE49-F238E27FC236}">
              <a16:creationId xmlns:a16="http://schemas.microsoft.com/office/drawing/2014/main" id="{DBA23505-4B22-47E8-AF95-C8CA9AFC8FEE}"/>
            </a:ext>
          </a:extLst>
        </xdr:cNvPr>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116152</xdr:rowOff>
    </xdr:from>
    <xdr:to>
      <xdr:col>29</xdr:col>
      <xdr:colOff>127000</xdr:colOff>
      <xdr:row>15</xdr:row>
      <xdr:rowOff>139927</xdr:rowOff>
    </xdr:to>
    <xdr:cxnSp macro="">
      <xdr:nvCxnSpPr>
        <xdr:cNvPr id="52" name="直線コネクタ 51">
          <a:extLst>
            <a:ext uri="{FF2B5EF4-FFF2-40B4-BE49-F238E27FC236}">
              <a16:creationId xmlns:a16="http://schemas.microsoft.com/office/drawing/2014/main" id="{F982B2EB-93A7-40A5-A36D-4672F632DEE0}"/>
            </a:ext>
          </a:extLst>
        </xdr:cNvPr>
        <xdr:cNvCxnSpPr/>
      </xdr:nvCxnSpPr>
      <xdr:spPr bwMode="auto">
        <a:xfrm flipV="1">
          <a:off x="5003800" y="2735527"/>
          <a:ext cx="647700" cy="23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a:extLst>
            <a:ext uri="{FF2B5EF4-FFF2-40B4-BE49-F238E27FC236}">
              <a16:creationId xmlns:a16="http://schemas.microsoft.com/office/drawing/2014/main" id="{FD86FAFA-FA5B-457B-94E7-2754D65C07B9}"/>
            </a:ext>
          </a:extLst>
        </xdr:cNvPr>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a:extLst>
            <a:ext uri="{FF2B5EF4-FFF2-40B4-BE49-F238E27FC236}">
              <a16:creationId xmlns:a16="http://schemas.microsoft.com/office/drawing/2014/main" id="{92F64870-BD33-4EBD-BF41-F4BFE70FD5DB}"/>
            </a:ext>
          </a:extLst>
        </xdr:cNvPr>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139927</xdr:rowOff>
    </xdr:from>
    <xdr:to>
      <xdr:col>26</xdr:col>
      <xdr:colOff>50800</xdr:colOff>
      <xdr:row>15</xdr:row>
      <xdr:rowOff>143829</xdr:rowOff>
    </xdr:to>
    <xdr:cxnSp macro="">
      <xdr:nvCxnSpPr>
        <xdr:cNvPr id="55" name="直線コネクタ 54">
          <a:extLst>
            <a:ext uri="{FF2B5EF4-FFF2-40B4-BE49-F238E27FC236}">
              <a16:creationId xmlns:a16="http://schemas.microsoft.com/office/drawing/2014/main" id="{E9D42D81-2B73-44F6-8590-932D12ECDC2B}"/>
            </a:ext>
          </a:extLst>
        </xdr:cNvPr>
        <xdr:cNvCxnSpPr/>
      </xdr:nvCxnSpPr>
      <xdr:spPr bwMode="auto">
        <a:xfrm flipV="1">
          <a:off x="4305300" y="2759302"/>
          <a:ext cx="698500" cy="3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a:extLst>
            <a:ext uri="{FF2B5EF4-FFF2-40B4-BE49-F238E27FC236}">
              <a16:creationId xmlns:a16="http://schemas.microsoft.com/office/drawing/2014/main" id="{292A243D-013A-4547-A48A-B3A277EF3260}"/>
            </a:ext>
          </a:extLst>
        </xdr:cNvPr>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a:extLst>
            <a:ext uri="{FF2B5EF4-FFF2-40B4-BE49-F238E27FC236}">
              <a16:creationId xmlns:a16="http://schemas.microsoft.com/office/drawing/2014/main" id="{6164326E-329E-4421-9F88-A8E9A45E3967}"/>
            </a:ext>
          </a:extLst>
        </xdr:cNvPr>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142947</xdr:rowOff>
    </xdr:from>
    <xdr:to>
      <xdr:col>22</xdr:col>
      <xdr:colOff>114300</xdr:colOff>
      <xdr:row>15</xdr:row>
      <xdr:rowOff>143829</xdr:rowOff>
    </xdr:to>
    <xdr:cxnSp macro="">
      <xdr:nvCxnSpPr>
        <xdr:cNvPr id="58" name="直線コネクタ 57">
          <a:extLst>
            <a:ext uri="{FF2B5EF4-FFF2-40B4-BE49-F238E27FC236}">
              <a16:creationId xmlns:a16="http://schemas.microsoft.com/office/drawing/2014/main" id="{B1391433-7908-4898-8604-56BC580C1250}"/>
            </a:ext>
          </a:extLst>
        </xdr:cNvPr>
        <xdr:cNvCxnSpPr/>
      </xdr:nvCxnSpPr>
      <xdr:spPr bwMode="auto">
        <a:xfrm>
          <a:off x="3606800" y="2762322"/>
          <a:ext cx="698500" cy="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a:extLst>
            <a:ext uri="{FF2B5EF4-FFF2-40B4-BE49-F238E27FC236}">
              <a16:creationId xmlns:a16="http://schemas.microsoft.com/office/drawing/2014/main" id="{A6A1B5F2-0A94-447E-8CFA-CB724A0A5EEE}"/>
            </a:ext>
          </a:extLst>
        </xdr:cNvPr>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a:extLst>
            <a:ext uri="{FF2B5EF4-FFF2-40B4-BE49-F238E27FC236}">
              <a16:creationId xmlns:a16="http://schemas.microsoft.com/office/drawing/2014/main" id="{01D29665-C411-46D5-AECE-919F06FA67C7}"/>
            </a:ext>
          </a:extLst>
        </xdr:cNvPr>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142947</xdr:rowOff>
    </xdr:from>
    <xdr:to>
      <xdr:col>18</xdr:col>
      <xdr:colOff>177800</xdr:colOff>
      <xdr:row>16</xdr:row>
      <xdr:rowOff>26084</xdr:rowOff>
    </xdr:to>
    <xdr:cxnSp macro="">
      <xdr:nvCxnSpPr>
        <xdr:cNvPr id="61" name="直線コネクタ 60">
          <a:extLst>
            <a:ext uri="{FF2B5EF4-FFF2-40B4-BE49-F238E27FC236}">
              <a16:creationId xmlns:a16="http://schemas.microsoft.com/office/drawing/2014/main" id="{FDC69A17-9863-4999-B16A-8B7E0E0FE73F}"/>
            </a:ext>
          </a:extLst>
        </xdr:cNvPr>
        <xdr:cNvCxnSpPr/>
      </xdr:nvCxnSpPr>
      <xdr:spPr bwMode="auto">
        <a:xfrm flipV="1">
          <a:off x="2908300" y="2762322"/>
          <a:ext cx="698500" cy="54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a:extLst>
            <a:ext uri="{FF2B5EF4-FFF2-40B4-BE49-F238E27FC236}">
              <a16:creationId xmlns:a16="http://schemas.microsoft.com/office/drawing/2014/main" id="{D296DF07-F420-4E0A-A034-9E11E05CB66F}"/>
            </a:ext>
          </a:extLst>
        </xdr:cNvPr>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a:extLst>
            <a:ext uri="{FF2B5EF4-FFF2-40B4-BE49-F238E27FC236}">
              <a16:creationId xmlns:a16="http://schemas.microsoft.com/office/drawing/2014/main" id="{5CF1CFF9-2F91-4D0F-95C6-413BE74DC04C}"/>
            </a:ext>
          </a:extLst>
        </xdr:cNvPr>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4CACD970-7E35-4B6A-9082-B91929B178D1}"/>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a:extLst>
            <a:ext uri="{FF2B5EF4-FFF2-40B4-BE49-F238E27FC236}">
              <a16:creationId xmlns:a16="http://schemas.microsoft.com/office/drawing/2014/main" id="{015E33D1-886F-4D84-9AC9-6F6AB1A51013}"/>
            </a:ext>
          </a:extLst>
        </xdr:cNvPr>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A4BF691F-D9D0-4403-9141-93CF22F9EF39}"/>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B1F1B211-B3E1-4E48-8133-938F634A4BDE}"/>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1CBFDBBF-76C5-43B4-BE06-B7680DF1373A}"/>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70EBF453-761C-4CC4-8814-74022C1DBC19}"/>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97C6FF4-2AAE-4B59-9AE5-AF5E913BFF15}"/>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65352</xdr:rowOff>
    </xdr:from>
    <xdr:to>
      <xdr:col>29</xdr:col>
      <xdr:colOff>177800</xdr:colOff>
      <xdr:row>15</xdr:row>
      <xdr:rowOff>166952</xdr:rowOff>
    </xdr:to>
    <xdr:sp macro="" textlink="">
      <xdr:nvSpPr>
        <xdr:cNvPr id="71" name="楕円 70">
          <a:extLst>
            <a:ext uri="{FF2B5EF4-FFF2-40B4-BE49-F238E27FC236}">
              <a16:creationId xmlns:a16="http://schemas.microsoft.com/office/drawing/2014/main" id="{AED6A61F-71DB-46EE-9DBE-7E6D7E839970}"/>
            </a:ext>
          </a:extLst>
        </xdr:cNvPr>
        <xdr:cNvSpPr/>
      </xdr:nvSpPr>
      <xdr:spPr bwMode="auto">
        <a:xfrm>
          <a:off x="5600700" y="2684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81879</xdr:rowOff>
    </xdr:from>
    <xdr:ext cx="762000" cy="259045"/>
    <xdr:sp macro="" textlink="">
      <xdr:nvSpPr>
        <xdr:cNvPr id="72" name="人口1人当たり決算額の推移該当値テキスト130">
          <a:extLst>
            <a:ext uri="{FF2B5EF4-FFF2-40B4-BE49-F238E27FC236}">
              <a16:creationId xmlns:a16="http://schemas.microsoft.com/office/drawing/2014/main" id="{D2355A57-A537-443C-BD2B-158CBCEE13E6}"/>
            </a:ext>
          </a:extLst>
        </xdr:cNvPr>
        <xdr:cNvSpPr txBox="1"/>
      </xdr:nvSpPr>
      <xdr:spPr>
        <a:xfrm>
          <a:off x="5740400" y="252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89127</xdr:rowOff>
    </xdr:from>
    <xdr:to>
      <xdr:col>26</xdr:col>
      <xdr:colOff>101600</xdr:colOff>
      <xdr:row>16</xdr:row>
      <xdr:rowOff>19277</xdr:rowOff>
    </xdr:to>
    <xdr:sp macro="" textlink="">
      <xdr:nvSpPr>
        <xdr:cNvPr id="73" name="楕円 72">
          <a:extLst>
            <a:ext uri="{FF2B5EF4-FFF2-40B4-BE49-F238E27FC236}">
              <a16:creationId xmlns:a16="http://schemas.microsoft.com/office/drawing/2014/main" id="{29093391-98BF-48EF-B772-8CD4D12A3215}"/>
            </a:ext>
          </a:extLst>
        </xdr:cNvPr>
        <xdr:cNvSpPr/>
      </xdr:nvSpPr>
      <xdr:spPr bwMode="auto">
        <a:xfrm>
          <a:off x="4953000" y="2708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29454</xdr:rowOff>
    </xdr:from>
    <xdr:ext cx="736600" cy="259045"/>
    <xdr:sp macro="" textlink="">
      <xdr:nvSpPr>
        <xdr:cNvPr id="74" name="テキスト ボックス 73">
          <a:extLst>
            <a:ext uri="{FF2B5EF4-FFF2-40B4-BE49-F238E27FC236}">
              <a16:creationId xmlns:a16="http://schemas.microsoft.com/office/drawing/2014/main" id="{3CCB3132-F35C-47D8-93C5-A833857D8F96}"/>
            </a:ext>
          </a:extLst>
        </xdr:cNvPr>
        <xdr:cNvSpPr txBox="1"/>
      </xdr:nvSpPr>
      <xdr:spPr>
        <a:xfrm>
          <a:off x="4622800" y="2477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93029</xdr:rowOff>
    </xdr:from>
    <xdr:to>
      <xdr:col>22</xdr:col>
      <xdr:colOff>165100</xdr:colOff>
      <xdr:row>16</xdr:row>
      <xdr:rowOff>23179</xdr:rowOff>
    </xdr:to>
    <xdr:sp macro="" textlink="">
      <xdr:nvSpPr>
        <xdr:cNvPr id="75" name="楕円 74">
          <a:extLst>
            <a:ext uri="{FF2B5EF4-FFF2-40B4-BE49-F238E27FC236}">
              <a16:creationId xmlns:a16="http://schemas.microsoft.com/office/drawing/2014/main" id="{9AB77965-E38B-4B2C-BEC8-E68AA124FF9C}"/>
            </a:ext>
          </a:extLst>
        </xdr:cNvPr>
        <xdr:cNvSpPr/>
      </xdr:nvSpPr>
      <xdr:spPr bwMode="auto">
        <a:xfrm>
          <a:off x="4254500" y="271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33356</xdr:rowOff>
    </xdr:from>
    <xdr:ext cx="762000" cy="259045"/>
    <xdr:sp macro="" textlink="">
      <xdr:nvSpPr>
        <xdr:cNvPr id="76" name="テキスト ボックス 75">
          <a:extLst>
            <a:ext uri="{FF2B5EF4-FFF2-40B4-BE49-F238E27FC236}">
              <a16:creationId xmlns:a16="http://schemas.microsoft.com/office/drawing/2014/main" id="{32AF372A-D42C-4B25-82BB-5C40947BB8D0}"/>
            </a:ext>
          </a:extLst>
        </xdr:cNvPr>
        <xdr:cNvSpPr txBox="1"/>
      </xdr:nvSpPr>
      <xdr:spPr>
        <a:xfrm>
          <a:off x="3924300" y="248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92147</xdr:rowOff>
    </xdr:from>
    <xdr:to>
      <xdr:col>19</xdr:col>
      <xdr:colOff>38100</xdr:colOff>
      <xdr:row>16</xdr:row>
      <xdr:rowOff>22297</xdr:rowOff>
    </xdr:to>
    <xdr:sp macro="" textlink="">
      <xdr:nvSpPr>
        <xdr:cNvPr id="77" name="楕円 76">
          <a:extLst>
            <a:ext uri="{FF2B5EF4-FFF2-40B4-BE49-F238E27FC236}">
              <a16:creationId xmlns:a16="http://schemas.microsoft.com/office/drawing/2014/main" id="{456963EE-ED49-4B80-8BE3-F0944CAD2B1A}"/>
            </a:ext>
          </a:extLst>
        </xdr:cNvPr>
        <xdr:cNvSpPr/>
      </xdr:nvSpPr>
      <xdr:spPr bwMode="auto">
        <a:xfrm>
          <a:off x="3556000" y="2711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32474</xdr:rowOff>
    </xdr:from>
    <xdr:ext cx="762000" cy="259045"/>
    <xdr:sp macro="" textlink="">
      <xdr:nvSpPr>
        <xdr:cNvPr id="78" name="テキスト ボックス 77">
          <a:extLst>
            <a:ext uri="{FF2B5EF4-FFF2-40B4-BE49-F238E27FC236}">
              <a16:creationId xmlns:a16="http://schemas.microsoft.com/office/drawing/2014/main" id="{FC75ACB9-814D-428A-8F0C-5DA210FF21D3}"/>
            </a:ext>
          </a:extLst>
        </xdr:cNvPr>
        <xdr:cNvSpPr txBox="1"/>
      </xdr:nvSpPr>
      <xdr:spPr>
        <a:xfrm>
          <a:off x="3225800" y="248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146734</xdr:rowOff>
    </xdr:from>
    <xdr:to>
      <xdr:col>15</xdr:col>
      <xdr:colOff>101600</xdr:colOff>
      <xdr:row>16</xdr:row>
      <xdr:rowOff>76884</xdr:rowOff>
    </xdr:to>
    <xdr:sp macro="" textlink="">
      <xdr:nvSpPr>
        <xdr:cNvPr id="79" name="楕円 78">
          <a:extLst>
            <a:ext uri="{FF2B5EF4-FFF2-40B4-BE49-F238E27FC236}">
              <a16:creationId xmlns:a16="http://schemas.microsoft.com/office/drawing/2014/main" id="{BD1E5553-3D86-4389-8C6C-FD2EA9A92B41}"/>
            </a:ext>
          </a:extLst>
        </xdr:cNvPr>
        <xdr:cNvSpPr/>
      </xdr:nvSpPr>
      <xdr:spPr bwMode="auto">
        <a:xfrm>
          <a:off x="2857500" y="2766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87061</xdr:rowOff>
    </xdr:from>
    <xdr:ext cx="762000" cy="259045"/>
    <xdr:sp macro="" textlink="">
      <xdr:nvSpPr>
        <xdr:cNvPr id="80" name="テキスト ボックス 79">
          <a:extLst>
            <a:ext uri="{FF2B5EF4-FFF2-40B4-BE49-F238E27FC236}">
              <a16:creationId xmlns:a16="http://schemas.microsoft.com/office/drawing/2014/main" id="{0019C04F-1530-4CD0-BFBB-E88D9880965B}"/>
            </a:ext>
          </a:extLst>
        </xdr:cNvPr>
        <xdr:cNvSpPr txBox="1"/>
      </xdr:nvSpPr>
      <xdr:spPr>
        <a:xfrm>
          <a:off x="2527300" y="253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6E42EDF3-A7DF-467D-AC05-3F307D917425}"/>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40BBBB9A-45EF-45EB-B96F-9B326EB4A3B8}"/>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E78A7B55-4BC4-4DE4-8898-74473AB514B5}"/>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7BEE08CA-BB0B-4E49-907F-27ACF51DBF86}"/>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7F406F55-BE93-456B-BAE6-0535C2DA6704}"/>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2BF24C37-87D1-4B95-A7A6-7D86F0B0C57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F92250AE-C8DE-4B5E-8F9B-ADD2052B52E6}"/>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EBDD6CB2-6F8F-4951-ADE5-0F2E1F36C268}"/>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A754B9F3-04DF-42FA-80BC-8A338CC1BE2F}"/>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CF3739D-3620-4E0A-8591-4976D15464EF}"/>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C03B42BC-889C-4AC5-B1A3-08E099037DD4}"/>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C0963998-F655-48F0-BDEB-46D51A77FFF4}"/>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191E0873-FC71-40B5-A11A-C0A3105CFFF4}"/>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BEBCF732-0A98-4FDF-9CBD-4BCD3A612724}"/>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1BEB00BE-BA0F-4DEB-9F70-E7231DDEA6B3}"/>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78867FBB-E40B-427F-9F1E-30835924799F}"/>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FB769960-443B-4EA6-91BD-FFEE9DFEF189}"/>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3DD84A95-96D8-4822-B162-C011DB3202F6}"/>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53193B46-4158-4E48-99BF-2601E1A10412}"/>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4A5F2539-571B-41EA-AA17-0ED2209F410C}"/>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8196CF68-3281-4707-9633-69A455F210BE}"/>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72971BA0-C668-418E-8C90-A0D7F5954B2A}"/>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59C9CE3F-D791-4F52-B019-B9766CD62497}"/>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8B8EC31F-67C2-416B-8E60-79C1A4FE5D11}"/>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FBD1B8F3-3E8B-4A0F-809F-9E92F5A54E15}"/>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B693FCC0-2E6B-4FF5-B38F-F93DED3A2F21}"/>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a:extLst>
            <a:ext uri="{FF2B5EF4-FFF2-40B4-BE49-F238E27FC236}">
              <a16:creationId xmlns:a16="http://schemas.microsoft.com/office/drawing/2014/main" id="{5623E4F8-082F-4F62-AF38-E20353FF0D31}"/>
            </a:ext>
          </a:extLst>
        </xdr:cNvPr>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a:extLst>
            <a:ext uri="{FF2B5EF4-FFF2-40B4-BE49-F238E27FC236}">
              <a16:creationId xmlns:a16="http://schemas.microsoft.com/office/drawing/2014/main" id="{666860D4-597E-4C45-BF84-46115ECE101E}"/>
            </a:ext>
          </a:extLst>
        </xdr:cNvPr>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a:extLst>
            <a:ext uri="{FF2B5EF4-FFF2-40B4-BE49-F238E27FC236}">
              <a16:creationId xmlns:a16="http://schemas.microsoft.com/office/drawing/2014/main" id="{51D2DB84-AB4E-4776-A274-16A398BC9BF2}"/>
            </a:ext>
          </a:extLst>
        </xdr:cNvPr>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a:extLst>
            <a:ext uri="{FF2B5EF4-FFF2-40B4-BE49-F238E27FC236}">
              <a16:creationId xmlns:a16="http://schemas.microsoft.com/office/drawing/2014/main" id="{5538AAB1-DC2B-4810-A3B8-BFA7D5068B75}"/>
            </a:ext>
          </a:extLst>
        </xdr:cNvPr>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a:extLst>
            <a:ext uri="{FF2B5EF4-FFF2-40B4-BE49-F238E27FC236}">
              <a16:creationId xmlns:a16="http://schemas.microsoft.com/office/drawing/2014/main" id="{A44A9233-52D2-4B31-A235-BD307FE1AEA8}"/>
            </a:ext>
          </a:extLst>
        </xdr:cNvPr>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69484</xdr:rowOff>
    </xdr:from>
    <xdr:to>
      <xdr:col>29</xdr:col>
      <xdr:colOff>127000</xdr:colOff>
      <xdr:row>35</xdr:row>
      <xdr:rowOff>131343</xdr:rowOff>
    </xdr:to>
    <xdr:cxnSp macro="">
      <xdr:nvCxnSpPr>
        <xdr:cNvPr id="112" name="直線コネクタ 111">
          <a:extLst>
            <a:ext uri="{FF2B5EF4-FFF2-40B4-BE49-F238E27FC236}">
              <a16:creationId xmlns:a16="http://schemas.microsoft.com/office/drawing/2014/main" id="{BFBC6D1A-B19D-45F5-A0E8-19BEC7690C7E}"/>
            </a:ext>
          </a:extLst>
        </xdr:cNvPr>
        <xdr:cNvCxnSpPr/>
      </xdr:nvCxnSpPr>
      <xdr:spPr bwMode="auto">
        <a:xfrm flipV="1">
          <a:off x="5003800" y="6679834"/>
          <a:ext cx="647700" cy="61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a:extLst>
            <a:ext uri="{FF2B5EF4-FFF2-40B4-BE49-F238E27FC236}">
              <a16:creationId xmlns:a16="http://schemas.microsoft.com/office/drawing/2014/main" id="{051B16DB-89D6-49A3-93E5-98049F494166}"/>
            </a:ext>
          </a:extLst>
        </xdr:cNvPr>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a:extLst>
            <a:ext uri="{FF2B5EF4-FFF2-40B4-BE49-F238E27FC236}">
              <a16:creationId xmlns:a16="http://schemas.microsoft.com/office/drawing/2014/main" id="{5872C5A4-8D2E-44EC-A681-8F694C991A06}"/>
            </a:ext>
          </a:extLst>
        </xdr:cNvPr>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88161</xdr:rowOff>
    </xdr:from>
    <xdr:to>
      <xdr:col>26</xdr:col>
      <xdr:colOff>50800</xdr:colOff>
      <xdr:row>35</xdr:row>
      <xdr:rowOff>131343</xdr:rowOff>
    </xdr:to>
    <xdr:cxnSp macro="">
      <xdr:nvCxnSpPr>
        <xdr:cNvPr id="115" name="直線コネクタ 114">
          <a:extLst>
            <a:ext uri="{FF2B5EF4-FFF2-40B4-BE49-F238E27FC236}">
              <a16:creationId xmlns:a16="http://schemas.microsoft.com/office/drawing/2014/main" id="{31C688D9-4954-47E4-8433-03C0D609E2A8}"/>
            </a:ext>
          </a:extLst>
        </xdr:cNvPr>
        <xdr:cNvCxnSpPr/>
      </xdr:nvCxnSpPr>
      <xdr:spPr bwMode="auto">
        <a:xfrm>
          <a:off x="4305300" y="6698511"/>
          <a:ext cx="698500" cy="4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a:extLst>
            <a:ext uri="{FF2B5EF4-FFF2-40B4-BE49-F238E27FC236}">
              <a16:creationId xmlns:a16="http://schemas.microsoft.com/office/drawing/2014/main" id="{3E986E64-0C46-42BA-812F-1AB3D66966B6}"/>
            </a:ext>
          </a:extLst>
        </xdr:cNvPr>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a:extLst>
            <a:ext uri="{FF2B5EF4-FFF2-40B4-BE49-F238E27FC236}">
              <a16:creationId xmlns:a16="http://schemas.microsoft.com/office/drawing/2014/main" id="{B39742F7-695A-43B3-B229-76740750603F}"/>
            </a:ext>
          </a:extLst>
        </xdr:cNvPr>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33777</xdr:rowOff>
    </xdr:from>
    <xdr:to>
      <xdr:col>22</xdr:col>
      <xdr:colOff>114300</xdr:colOff>
      <xdr:row>35</xdr:row>
      <xdr:rowOff>88161</xdr:rowOff>
    </xdr:to>
    <xdr:cxnSp macro="">
      <xdr:nvCxnSpPr>
        <xdr:cNvPr id="118" name="直線コネクタ 117">
          <a:extLst>
            <a:ext uri="{FF2B5EF4-FFF2-40B4-BE49-F238E27FC236}">
              <a16:creationId xmlns:a16="http://schemas.microsoft.com/office/drawing/2014/main" id="{6ABC6DB2-21F8-4BC2-8B9B-1ECF3B126F42}"/>
            </a:ext>
          </a:extLst>
        </xdr:cNvPr>
        <xdr:cNvCxnSpPr/>
      </xdr:nvCxnSpPr>
      <xdr:spPr bwMode="auto">
        <a:xfrm>
          <a:off x="3606800" y="6644127"/>
          <a:ext cx="698500" cy="54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a:extLst>
            <a:ext uri="{FF2B5EF4-FFF2-40B4-BE49-F238E27FC236}">
              <a16:creationId xmlns:a16="http://schemas.microsoft.com/office/drawing/2014/main" id="{5F4EF61C-9ABF-45E5-8167-F337A013F6F5}"/>
            </a:ext>
          </a:extLst>
        </xdr:cNvPr>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a:extLst>
            <a:ext uri="{FF2B5EF4-FFF2-40B4-BE49-F238E27FC236}">
              <a16:creationId xmlns:a16="http://schemas.microsoft.com/office/drawing/2014/main" id="{DC00576A-F6B5-4EB8-AD51-53B0757A2FB1}"/>
            </a:ext>
          </a:extLst>
        </xdr:cNvPr>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329037</xdr:rowOff>
    </xdr:from>
    <xdr:to>
      <xdr:col>18</xdr:col>
      <xdr:colOff>177800</xdr:colOff>
      <xdr:row>35</xdr:row>
      <xdr:rowOff>33777</xdr:rowOff>
    </xdr:to>
    <xdr:cxnSp macro="">
      <xdr:nvCxnSpPr>
        <xdr:cNvPr id="121" name="直線コネクタ 120">
          <a:extLst>
            <a:ext uri="{FF2B5EF4-FFF2-40B4-BE49-F238E27FC236}">
              <a16:creationId xmlns:a16="http://schemas.microsoft.com/office/drawing/2014/main" id="{26E51BEC-DCF5-424F-9A47-4ACD7FA7E381}"/>
            </a:ext>
          </a:extLst>
        </xdr:cNvPr>
        <xdr:cNvCxnSpPr/>
      </xdr:nvCxnSpPr>
      <xdr:spPr bwMode="auto">
        <a:xfrm>
          <a:off x="2908300" y="6596487"/>
          <a:ext cx="698500" cy="4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a:extLst>
            <a:ext uri="{FF2B5EF4-FFF2-40B4-BE49-F238E27FC236}">
              <a16:creationId xmlns:a16="http://schemas.microsoft.com/office/drawing/2014/main" id="{EC534809-39E8-40F6-AF36-68D784C0B61C}"/>
            </a:ext>
          </a:extLst>
        </xdr:cNvPr>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a:extLst>
            <a:ext uri="{FF2B5EF4-FFF2-40B4-BE49-F238E27FC236}">
              <a16:creationId xmlns:a16="http://schemas.microsoft.com/office/drawing/2014/main" id="{81592670-D25D-4DB7-9969-F579F2E97E88}"/>
            </a:ext>
          </a:extLst>
        </xdr:cNvPr>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a:extLst>
            <a:ext uri="{FF2B5EF4-FFF2-40B4-BE49-F238E27FC236}">
              <a16:creationId xmlns:a16="http://schemas.microsoft.com/office/drawing/2014/main" id="{42ED27C1-17EC-4F35-A1BA-D1B1FBB7851D}"/>
            </a:ext>
          </a:extLst>
        </xdr:cNvPr>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a:extLst>
            <a:ext uri="{FF2B5EF4-FFF2-40B4-BE49-F238E27FC236}">
              <a16:creationId xmlns:a16="http://schemas.microsoft.com/office/drawing/2014/main" id="{E7EA5B2E-6424-40D7-9E99-D31C89554C55}"/>
            </a:ext>
          </a:extLst>
        </xdr:cNvPr>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A5B35CE0-5077-4A98-91B7-E7DBB16D9D49}"/>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7474A8A0-9F2D-4767-91F0-A458184ABDC5}"/>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F2E18E38-F0AD-4E9F-A25A-0474D421EB28}"/>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49CA66BD-BF7A-42A0-A8A3-E88AF75D85FF}"/>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FC28FCB3-AEA8-4B6B-A98F-CD4BFB4D6328}"/>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18684</xdr:rowOff>
    </xdr:from>
    <xdr:to>
      <xdr:col>29</xdr:col>
      <xdr:colOff>177800</xdr:colOff>
      <xdr:row>35</xdr:row>
      <xdr:rowOff>120284</xdr:rowOff>
    </xdr:to>
    <xdr:sp macro="" textlink="">
      <xdr:nvSpPr>
        <xdr:cNvPr id="131" name="楕円 130">
          <a:extLst>
            <a:ext uri="{FF2B5EF4-FFF2-40B4-BE49-F238E27FC236}">
              <a16:creationId xmlns:a16="http://schemas.microsoft.com/office/drawing/2014/main" id="{0F474C73-6683-43C8-AF8C-275EDE6D4128}"/>
            </a:ext>
          </a:extLst>
        </xdr:cNvPr>
        <xdr:cNvSpPr/>
      </xdr:nvSpPr>
      <xdr:spPr bwMode="auto">
        <a:xfrm>
          <a:off x="5600700" y="662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206661</xdr:rowOff>
    </xdr:from>
    <xdr:ext cx="762000" cy="259045"/>
    <xdr:sp macro="" textlink="">
      <xdr:nvSpPr>
        <xdr:cNvPr id="132" name="人口1人当たり決算額の推移該当値テキスト445">
          <a:extLst>
            <a:ext uri="{FF2B5EF4-FFF2-40B4-BE49-F238E27FC236}">
              <a16:creationId xmlns:a16="http://schemas.microsoft.com/office/drawing/2014/main" id="{FBA83066-37F9-4888-87F2-D1DF1DA290AE}"/>
            </a:ext>
          </a:extLst>
        </xdr:cNvPr>
        <xdr:cNvSpPr txBox="1"/>
      </xdr:nvSpPr>
      <xdr:spPr>
        <a:xfrm>
          <a:off x="5740400" y="647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80543</xdr:rowOff>
    </xdr:from>
    <xdr:to>
      <xdr:col>26</xdr:col>
      <xdr:colOff>101600</xdr:colOff>
      <xdr:row>35</xdr:row>
      <xdr:rowOff>182143</xdr:rowOff>
    </xdr:to>
    <xdr:sp macro="" textlink="">
      <xdr:nvSpPr>
        <xdr:cNvPr id="133" name="楕円 132">
          <a:extLst>
            <a:ext uri="{FF2B5EF4-FFF2-40B4-BE49-F238E27FC236}">
              <a16:creationId xmlns:a16="http://schemas.microsoft.com/office/drawing/2014/main" id="{02E801A3-641E-4E83-A55E-E8B3FE26FA2A}"/>
            </a:ext>
          </a:extLst>
        </xdr:cNvPr>
        <xdr:cNvSpPr/>
      </xdr:nvSpPr>
      <xdr:spPr bwMode="auto">
        <a:xfrm>
          <a:off x="4953000" y="6690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192320</xdr:rowOff>
    </xdr:from>
    <xdr:ext cx="736600" cy="259045"/>
    <xdr:sp macro="" textlink="">
      <xdr:nvSpPr>
        <xdr:cNvPr id="134" name="テキスト ボックス 133">
          <a:extLst>
            <a:ext uri="{FF2B5EF4-FFF2-40B4-BE49-F238E27FC236}">
              <a16:creationId xmlns:a16="http://schemas.microsoft.com/office/drawing/2014/main" id="{407A14FD-13D5-4570-9717-30369DF3C363}"/>
            </a:ext>
          </a:extLst>
        </xdr:cNvPr>
        <xdr:cNvSpPr txBox="1"/>
      </xdr:nvSpPr>
      <xdr:spPr>
        <a:xfrm>
          <a:off x="4622800" y="6459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37361</xdr:rowOff>
    </xdr:from>
    <xdr:to>
      <xdr:col>22</xdr:col>
      <xdr:colOff>165100</xdr:colOff>
      <xdr:row>35</xdr:row>
      <xdr:rowOff>138961</xdr:rowOff>
    </xdr:to>
    <xdr:sp macro="" textlink="">
      <xdr:nvSpPr>
        <xdr:cNvPr id="135" name="楕円 134">
          <a:extLst>
            <a:ext uri="{FF2B5EF4-FFF2-40B4-BE49-F238E27FC236}">
              <a16:creationId xmlns:a16="http://schemas.microsoft.com/office/drawing/2014/main" id="{E11B0129-82D2-4D5B-909D-77D6C3DD9BE8}"/>
            </a:ext>
          </a:extLst>
        </xdr:cNvPr>
        <xdr:cNvSpPr/>
      </xdr:nvSpPr>
      <xdr:spPr bwMode="auto">
        <a:xfrm>
          <a:off x="4254500" y="664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149138</xdr:rowOff>
    </xdr:from>
    <xdr:ext cx="762000" cy="259045"/>
    <xdr:sp macro="" textlink="">
      <xdr:nvSpPr>
        <xdr:cNvPr id="136" name="テキスト ボックス 135">
          <a:extLst>
            <a:ext uri="{FF2B5EF4-FFF2-40B4-BE49-F238E27FC236}">
              <a16:creationId xmlns:a16="http://schemas.microsoft.com/office/drawing/2014/main" id="{CB168FCE-5824-4302-BBB9-7A03F98B972B}"/>
            </a:ext>
          </a:extLst>
        </xdr:cNvPr>
        <xdr:cNvSpPr txBox="1"/>
      </xdr:nvSpPr>
      <xdr:spPr>
        <a:xfrm>
          <a:off x="3924300" y="641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325877</xdr:rowOff>
    </xdr:from>
    <xdr:to>
      <xdr:col>19</xdr:col>
      <xdr:colOff>38100</xdr:colOff>
      <xdr:row>35</xdr:row>
      <xdr:rowOff>84577</xdr:rowOff>
    </xdr:to>
    <xdr:sp macro="" textlink="">
      <xdr:nvSpPr>
        <xdr:cNvPr id="137" name="楕円 136">
          <a:extLst>
            <a:ext uri="{FF2B5EF4-FFF2-40B4-BE49-F238E27FC236}">
              <a16:creationId xmlns:a16="http://schemas.microsoft.com/office/drawing/2014/main" id="{178FD158-FD9C-422C-996B-E296470A2891}"/>
            </a:ext>
          </a:extLst>
        </xdr:cNvPr>
        <xdr:cNvSpPr/>
      </xdr:nvSpPr>
      <xdr:spPr bwMode="auto">
        <a:xfrm>
          <a:off x="3556000" y="6593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94754</xdr:rowOff>
    </xdr:from>
    <xdr:ext cx="762000" cy="259045"/>
    <xdr:sp macro="" textlink="">
      <xdr:nvSpPr>
        <xdr:cNvPr id="138" name="テキスト ボックス 137">
          <a:extLst>
            <a:ext uri="{FF2B5EF4-FFF2-40B4-BE49-F238E27FC236}">
              <a16:creationId xmlns:a16="http://schemas.microsoft.com/office/drawing/2014/main" id="{8CB02BB9-542D-4789-B0B4-4F81ECE96B27}"/>
            </a:ext>
          </a:extLst>
        </xdr:cNvPr>
        <xdr:cNvSpPr txBox="1"/>
      </xdr:nvSpPr>
      <xdr:spPr>
        <a:xfrm>
          <a:off x="3225800" y="636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278237</xdr:rowOff>
    </xdr:from>
    <xdr:to>
      <xdr:col>15</xdr:col>
      <xdr:colOff>101600</xdr:colOff>
      <xdr:row>35</xdr:row>
      <xdr:rowOff>36937</xdr:rowOff>
    </xdr:to>
    <xdr:sp macro="" textlink="">
      <xdr:nvSpPr>
        <xdr:cNvPr id="139" name="楕円 138">
          <a:extLst>
            <a:ext uri="{FF2B5EF4-FFF2-40B4-BE49-F238E27FC236}">
              <a16:creationId xmlns:a16="http://schemas.microsoft.com/office/drawing/2014/main" id="{DB658F9E-AAB9-4C35-B482-9BE38122A0D8}"/>
            </a:ext>
          </a:extLst>
        </xdr:cNvPr>
        <xdr:cNvSpPr/>
      </xdr:nvSpPr>
      <xdr:spPr bwMode="auto">
        <a:xfrm>
          <a:off x="2857500" y="6545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47114</xdr:rowOff>
    </xdr:from>
    <xdr:ext cx="762000" cy="259045"/>
    <xdr:sp macro="" textlink="">
      <xdr:nvSpPr>
        <xdr:cNvPr id="140" name="テキスト ボックス 139">
          <a:extLst>
            <a:ext uri="{FF2B5EF4-FFF2-40B4-BE49-F238E27FC236}">
              <a16:creationId xmlns:a16="http://schemas.microsoft.com/office/drawing/2014/main" id="{67E1E562-DFFD-45F3-A6D2-4E6A75FB3AAA}"/>
            </a:ext>
          </a:extLst>
        </xdr:cNvPr>
        <xdr:cNvSpPr txBox="1"/>
      </xdr:nvSpPr>
      <xdr:spPr>
        <a:xfrm>
          <a:off x="2527300" y="631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C86DF05-156F-4FD8-A5E5-71B76642C16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2578808C-7B44-42FF-9D67-67D8E946922C}"/>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6F9B3DA-BD1A-4494-B3A8-E29AF839E396}"/>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85FD15CB-83A5-4013-B8AE-C07E6904AA7C}"/>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4C1EAED-F083-4039-8BFC-EF88309286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3552397-EFBB-4803-8A9C-B5D072E33C8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8A02AD3-264D-45DB-86C4-E9380A9B461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508BF25-3139-4FFA-AFAE-5EE3FFC702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E450AB-1C68-458F-AF66-EE7AA91D010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054B2AA-9FAF-4494-8306-F4B2FBB72DA7}"/>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53,116
52,795
590.39
37,485,496
35,503,558
1,741,901
19,835,768
46,063,809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076979D-747F-4FFB-A6E8-A23B0A8A2B3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3D5828E-9F03-4AD2-993A-F5038AD1426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D42B250-26A3-483F-861B-4A2EBF29CFD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9DF2561-786F-4986-B0D7-4FBC89F7292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C85AC5-D1E9-4DC2-8E18-71BC97B8CA0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83A5F8F6-B9AD-4811-B769-1E9EB19CE9B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CB15F5E9-2604-4686-AD86-D5C027BFF8F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B2181A5-718B-459E-BF21-6CD38D033D7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D323A300-92EE-4F87-8A5E-F7A878DCC773}"/>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2328AFC-03F3-473B-BAC6-BB492D8C04D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5DF84873-EDA5-45D3-96E9-A5999B541967}"/>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2C167C8F-49AE-4692-9B0F-5F8A55EEEDC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09C7965-1166-4C99-A84F-96ABAE4D3831}"/>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7DE62D1-5A31-4E51-B347-3130128949D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DFEBF14-AF42-44D4-B14B-65E19B1BDDB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5B171022-F8A2-4F6D-809B-4DEEF59E4FFF}"/>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4AB080A-EC47-4A12-9CAA-537E3907E43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59436DB0-D611-4D19-9EA1-16A518273A4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0BD3B6D-E2A9-424C-93C2-B1AEA4AAEEDD}"/>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9E2CBF08-2EE6-4B68-8B35-A39A35484A9E}"/>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5D6FBF71-82B3-4607-88EC-F922705F328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51352A77-F808-40D4-8242-1D141E529778}"/>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FB4EE314-0E3C-4105-93CF-6CDCE504CFCE}"/>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8B235CD-4B00-4813-85A5-66610D1EA8FB}"/>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16580B4-7DB4-42F2-984B-9D1A29FF8A78}"/>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ADC411FC-1256-452B-8041-DCA119792DCB}"/>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F004E1D7-41C3-4A6C-8ECB-9F5E562A53B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B6DCACA0-7002-4634-A25E-87C47BCC01C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9FD2DCE-79F0-435C-A05D-02B4CBABCAB2}"/>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B031CE6-53C4-4E42-BDA3-638B15BD8B62}"/>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3DB1AC08-EE5E-4F80-87FB-848648DCB5B2}"/>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4E5A85E6-E347-4E20-8619-840D7B082724}"/>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7CF88767-73E9-4FC2-B48B-24961F22ED3F}"/>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9A2C73E9-1270-43A2-8696-443291C74EA8}"/>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336EC1AD-F575-46E3-ACE2-337C543F02B4}"/>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A59EE8DA-E26B-425A-8B41-9AC649745964}"/>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727C7E11-1FEB-49C4-BC12-875153BA87D4}"/>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BA96BDD6-A4B3-41D1-978F-D01ED9DB176F}"/>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E53FDA38-1457-4DAC-91FC-FD8198D38D8F}"/>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A6E97DF2-8BDA-4164-BF27-2386120B6BD8}"/>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F980F721-E6B5-4EDE-BF5E-1389D72AA5E4}"/>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1BA9FC92-9D8E-42A6-9BE9-BD0E5DE8B3DB}"/>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9A8FF56C-09D8-4E15-9906-96C40B7DEC7A}"/>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B23CED39-4BF8-4154-8771-ED46744B918F}"/>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E21E6DD5-F0FB-4FAC-922D-3FC0C5248216}"/>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D74BDE02-D197-4E14-9B70-76BC4722118C}"/>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a:extLst>
            <a:ext uri="{FF2B5EF4-FFF2-40B4-BE49-F238E27FC236}">
              <a16:creationId xmlns:a16="http://schemas.microsoft.com/office/drawing/2014/main" id="{6A506877-EC43-4F23-AC6B-358E60AE7C93}"/>
            </a:ext>
          </a:extLst>
        </xdr:cNvPr>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a:extLst>
            <a:ext uri="{FF2B5EF4-FFF2-40B4-BE49-F238E27FC236}">
              <a16:creationId xmlns:a16="http://schemas.microsoft.com/office/drawing/2014/main" id="{2B3BC916-9A68-4EE9-AAAC-6D731710F4EA}"/>
            </a:ext>
          </a:extLst>
        </xdr:cNvPr>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a:extLst>
            <a:ext uri="{FF2B5EF4-FFF2-40B4-BE49-F238E27FC236}">
              <a16:creationId xmlns:a16="http://schemas.microsoft.com/office/drawing/2014/main" id="{77E82681-495D-4B2B-8A66-4EEF71567618}"/>
            </a:ext>
          </a:extLst>
        </xdr:cNvPr>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a:extLst>
            <a:ext uri="{FF2B5EF4-FFF2-40B4-BE49-F238E27FC236}">
              <a16:creationId xmlns:a16="http://schemas.microsoft.com/office/drawing/2014/main" id="{918BCFCF-0DAD-49FE-AD40-2E6FB53DDC29}"/>
            </a:ext>
          </a:extLst>
        </xdr:cNvPr>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a:extLst>
            <a:ext uri="{FF2B5EF4-FFF2-40B4-BE49-F238E27FC236}">
              <a16:creationId xmlns:a16="http://schemas.microsoft.com/office/drawing/2014/main" id="{0A17D2CC-C763-406F-A3AD-8B2677BD5592}"/>
            </a:ext>
          </a:extLst>
        </xdr:cNvPr>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119289</xdr:rowOff>
    </xdr:from>
    <xdr:to>
      <xdr:col>24</xdr:col>
      <xdr:colOff>63500</xdr:colOff>
      <xdr:row>36</xdr:row>
      <xdr:rowOff>161515</xdr:rowOff>
    </xdr:to>
    <xdr:cxnSp macro="">
      <xdr:nvCxnSpPr>
        <xdr:cNvPr id="63" name="直線コネクタ 62">
          <a:extLst>
            <a:ext uri="{FF2B5EF4-FFF2-40B4-BE49-F238E27FC236}">
              <a16:creationId xmlns:a16="http://schemas.microsoft.com/office/drawing/2014/main" id="{21A7E8AE-1090-4E22-90B4-A411D4D29AEF}"/>
            </a:ext>
          </a:extLst>
        </xdr:cNvPr>
        <xdr:cNvCxnSpPr/>
      </xdr:nvCxnSpPr>
      <xdr:spPr>
        <a:xfrm flipV="1">
          <a:off x="3797300" y="6291489"/>
          <a:ext cx="8382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a:extLst>
            <a:ext uri="{FF2B5EF4-FFF2-40B4-BE49-F238E27FC236}">
              <a16:creationId xmlns:a16="http://schemas.microsoft.com/office/drawing/2014/main" id="{08603DCB-D061-43AA-9A87-AD9772C0EAF7}"/>
            </a:ext>
          </a:extLst>
        </xdr:cNvPr>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a:extLst>
            <a:ext uri="{FF2B5EF4-FFF2-40B4-BE49-F238E27FC236}">
              <a16:creationId xmlns:a16="http://schemas.microsoft.com/office/drawing/2014/main" id="{11D6871D-E908-4664-AC5E-FC1F88AE0106}"/>
            </a:ext>
          </a:extLst>
        </xdr:cNvPr>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123861</xdr:rowOff>
    </xdr:from>
    <xdr:to>
      <xdr:col>19</xdr:col>
      <xdr:colOff>177800</xdr:colOff>
      <xdr:row>36</xdr:row>
      <xdr:rowOff>161515</xdr:rowOff>
    </xdr:to>
    <xdr:cxnSp macro="">
      <xdr:nvCxnSpPr>
        <xdr:cNvPr id="66" name="直線コネクタ 65">
          <a:extLst>
            <a:ext uri="{FF2B5EF4-FFF2-40B4-BE49-F238E27FC236}">
              <a16:creationId xmlns:a16="http://schemas.microsoft.com/office/drawing/2014/main" id="{B639727B-281E-49A0-85FE-96253F4CBD85}"/>
            </a:ext>
          </a:extLst>
        </xdr:cNvPr>
        <xdr:cNvCxnSpPr/>
      </xdr:nvCxnSpPr>
      <xdr:spPr>
        <a:xfrm>
          <a:off x="2908300" y="6296061"/>
          <a:ext cx="889000" cy="3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a:extLst>
            <a:ext uri="{FF2B5EF4-FFF2-40B4-BE49-F238E27FC236}">
              <a16:creationId xmlns:a16="http://schemas.microsoft.com/office/drawing/2014/main" id="{1B540411-EC20-4505-8A8F-EF609F32D883}"/>
            </a:ext>
          </a:extLst>
        </xdr:cNvPr>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a:extLst>
            <a:ext uri="{FF2B5EF4-FFF2-40B4-BE49-F238E27FC236}">
              <a16:creationId xmlns:a16="http://schemas.microsoft.com/office/drawing/2014/main" id="{32EF8F6F-5CD4-4C3D-83DC-53D5A55B7EA9}"/>
            </a:ext>
          </a:extLst>
        </xdr:cNvPr>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123861</xdr:rowOff>
    </xdr:from>
    <xdr:to>
      <xdr:col>15</xdr:col>
      <xdr:colOff>50800</xdr:colOff>
      <xdr:row>36</xdr:row>
      <xdr:rowOff>125756</xdr:rowOff>
    </xdr:to>
    <xdr:cxnSp macro="">
      <xdr:nvCxnSpPr>
        <xdr:cNvPr id="69" name="直線コネクタ 68">
          <a:extLst>
            <a:ext uri="{FF2B5EF4-FFF2-40B4-BE49-F238E27FC236}">
              <a16:creationId xmlns:a16="http://schemas.microsoft.com/office/drawing/2014/main" id="{1A9194F5-6E70-438E-B5E3-11A39DDFBBED}"/>
            </a:ext>
          </a:extLst>
        </xdr:cNvPr>
        <xdr:cNvCxnSpPr/>
      </xdr:nvCxnSpPr>
      <xdr:spPr>
        <a:xfrm flipV="1">
          <a:off x="2019300" y="6296061"/>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a:extLst>
            <a:ext uri="{FF2B5EF4-FFF2-40B4-BE49-F238E27FC236}">
              <a16:creationId xmlns:a16="http://schemas.microsoft.com/office/drawing/2014/main" id="{7AA0EA70-A470-48C5-91CB-CFACF31CC089}"/>
            </a:ext>
          </a:extLst>
        </xdr:cNvPr>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a:extLst>
            <a:ext uri="{FF2B5EF4-FFF2-40B4-BE49-F238E27FC236}">
              <a16:creationId xmlns:a16="http://schemas.microsoft.com/office/drawing/2014/main" id="{895BFDC9-32F8-4146-9A8A-803ABC686785}"/>
            </a:ext>
          </a:extLst>
        </xdr:cNvPr>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125756</xdr:rowOff>
    </xdr:from>
    <xdr:to>
      <xdr:col>10</xdr:col>
      <xdr:colOff>114300</xdr:colOff>
      <xdr:row>36</xdr:row>
      <xdr:rowOff>138100</xdr:rowOff>
    </xdr:to>
    <xdr:cxnSp macro="">
      <xdr:nvCxnSpPr>
        <xdr:cNvPr id="72" name="直線コネクタ 71">
          <a:extLst>
            <a:ext uri="{FF2B5EF4-FFF2-40B4-BE49-F238E27FC236}">
              <a16:creationId xmlns:a16="http://schemas.microsoft.com/office/drawing/2014/main" id="{375F8B92-CA65-4C51-9083-37689ABCD459}"/>
            </a:ext>
          </a:extLst>
        </xdr:cNvPr>
        <xdr:cNvCxnSpPr/>
      </xdr:nvCxnSpPr>
      <xdr:spPr>
        <a:xfrm flipV="1">
          <a:off x="1130300" y="629795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a:extLst>
            <a:ext uri="{FF2B5EF4-FFF2-40B4-BE49-F238E27FC236}">
              <a16:creationId xmlns:a16="http://schemas.microsoft.com/office/drawing/2014/main" id="{48511F35-C6C5-4EA4-88B3-19BF44E6E9C8}"/>
            </a:ext>
          </a:extLst>
        </xdr:cNvPr>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a:extLst>
            <a:ext uri="{FF2B5EF4-FFF2-40B4-BE49-F238E27FC236}">
              <a16:creationId xmlns:a16="http://schemas.microsoft.com/office/drawing/2014/main" id="{A2113E77-739A-4AC9-A7B0-8017294463AF}"/>
            </a:ext>
          </a:extLst>
        </xdr:cNvPr>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a:extLst>
            <a:ext uri="{FF2B5EF4-FFF2-40B4-BE49-F238E27FC236}">
              <a16:creationId xmlns:a16="http://schemas.microsoft.com/office/drawing/2014/main" id="{6AF2DAE1-E7D7-4D41-AD50-9A2AFDF54C57}"/>
            </a:ext>
          </a:extLst>
        </xdr:cNvPr>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a:extLst>
            <a:ext uri="{FF2B5EF4-FFF2-40B4-BE49-F238E27FC236}">
              <a16:creationId xmlns:a16="http://schemas.microsoft.com/office/drawing/2014/main" id="{12C62B5D-3882-43E5-B4AF-C782276CA28B}"/>
            </a:ext>
          </a:extLst>
        </xdr:cNvPr>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9D34283D-BADF-496B-A19B-BB2645EDFF6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A3E38381-E3C9-48C3-9328-272056C84D25}"/>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CBC016F6-6CB2-4861-BEAB-292EBF5D101E}"/>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515AB450-4B97-49BE-8518-EF180E9C7F95}"/>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4508077A-AC5D-412C-AFB4-6D95B2E0427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68489</xdr:rowOff>
    </xdr:from>
    <xdr:to>
      <xdr:col>24</xdr:col>
      <xdr:colOff>114300</xdr:colOff>
      <xdr:row>36</xdr:row>
      <xdr:rowOff>170089</xdr:rowOff>
    </xdr:to>
    <xdr:sp macro="" textlink="">
      <xdr:nvSpPr>
        <xdr:cNvPr id="82" name="楕円 81">
          <a:extLst>
            <a:ext uri="{FF2B5EF4-FFF2-40B4-BE49-F238E27FC236}">
              <a16:creationId xmlns:a16="http://schemas.microsoft.com/office/drawing/2014/main" id="{D8D3ECA5-E3EF-4667-B4A9-A7D3426FD19B}"/>
            </a:ext>
          </a:extLst>
        </xdr:cNvPr>
        <xdr:cNvSpPr/>
      </xdr:nvSpPr>
      <xdr:spPr>
        <a:xfrm>
          <a:off x="4584700" y="62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46916</xdr:rowOff>
    </xdr:from>
    <xdr:ext cx="534377" cy="259045"/>
    <xdr:sp macro="" textlink="">
      <xdr:nvSpPr>
        <xdr:cNvPr id="83" name="人件費該当値テキスト">
          <a:extLst>
            <a:ext uri="{FF2B5EF4-FFF2-40B4-BE49-F238E27FC236}">
              <a16:creationId xmlns:a16="http://schemas.microsoft.com/office/drawing/2014/main" id="{469F3124-55C3-4824-8227-D0046D2D9FCD}"/>
            </a:ext>
          </a:extLst>
        </xdr:cNvPr>
        <xdr:cNvSpPr txBox="1"/>
      </xdr:nvSpPr>
      <xdr:spPr>
        <a:xfrm>
          <a:off x="4686300" y="621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110715</xdr:rowOff>
    </xdr:from>
    <xdr:to>
      <xdr:col>20</xdr:col>
      <xdr:colOff>38100</xdr:colOff>
      <xdr:row>37</xdr:row>
      <xdr:rowOff>40865</xdr:rowOff>
    </xdr:to>
    <xdr:sp macro="" textlink="">
      <xdr:nvSpPr>
        <xdr:cNvPr id="84" name="楕円 83">
          <a:extLst>
            <a:ext uri="{FF2B5EF4-FFF2-40B4-BE49-F238E27FC236}">
              <a16:creationId xmlns:a16="http://schemas.microsoft.com/office/drawing/2014/main" id="{EF947ADE-3585-4D83-A6BD-802A95DB2FA2}"/>
            </a:ext>
          </a:extLst>
        </xdr:cNvPr>
        <xdr:cNvSpPr/>
      </xdr:nvSpPr>
      <xdr:spPr>
        <a:xfrm>
          <a:off x="3746500" y="628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31992</xdr:rowOff>
    </xdr:from>
    <xdr:ext cx="534377" cy="259045"/>
    <xdr:sp macro="" textlink="">
      <xdr:nvSpPr>
        <xdr:cNvPr id="85" name="テキスト ボックス 84">
          <a:extLst>
            <a:ext uri="{FF2B5EF4-FFF2-40B4-BE49-F238E27FC236}">
              <a16:creationId xmlns:a16="http://schemas.microsoft.com/office/drawing/2014/main" id="{AC072317-DB72-4C8A-8542-AE78D0F6CCED}"/>
            </a:ext>
          </a:extLst>
        </xdr:cNvPr>
        <xdr:cNvSpPr txBox="1"/>
      </xdr:nvSpPr>
      <xdr:spPr>
        <a:xfrm>
          <a:off x="3530111" y="637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73061</xdr:rowOff>
    </xdr:from>
    <xdr:to>
      <xdr:col>15</xdr:col>
      <xdr:colOff>101600</xdr:colOff>
      <xdr:row>37</xdr:row>
      <xdr:rowOff>3211</xdr:rowOff>
    </xdr:to>
    <xdr:sp macro="" textlink="">
      <xdr:nvSpPr>
        <xdr:cNvPr id="86" name="楕円 85">
          <a:extLst>
            <a:ext uri="{FF2B5EF4-FFF2-40B4-BE49-F238E27FC236}">
              <a16:creationId xmlns:a16="http://schemas.microsoft.com/office/drawing/2014/main" id="{D4C56628-F549-4440-87EB-5A4814496058}"/>
            </a:ext>
          </a:extLst>
        </xdr:cNvPr>
        <xdr:cNvSpPr/>
      </xdr:nvSpPr>
      <xdr:spPr>
        <a:xfrm>
          <a:off x="2857500" y="62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165788</xdr:rowOff>
    </xdr:from>
    <xdr:ext cx="534377" cy="259045"/>
    <xdr:sp macro="" textlink="">
      <xdr:nvSpPr>
        <xdr:cNvPr id="87" name="テキスト ボックス 86">
          <a:extLst>
            <a:ext uri="{FF2B5EF4-FFF2-40B4-BE49-F238E27FC236}">
              <a16:creationId xmlns:a16="http://schemas.microsoft.com/office/drawing/2014/main" id="{DB72FF5D-3963-4C2A-9E51-B36A64DA5038}"/>
            </a:ext>
          </a:extLst>
        </xdr:cNvPr>
        <xdr:cNvSpPr txBox="1"/>
      </xdr:nvSpPr>
      <xdr:spPr>
        <a:xfrm>
          <a:off x="2641111" y="633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74956</xdr:rowOff>
    </xdr:from>
    <xdr:to>
      <xdr:col>10</xdr:col>
      <xdr:colOff>165100</xdr:colOff>
      <xdr:row>37</xdr:row>
      <xdr:rowOff>5106</xdr:rowOff>
    </xdr:to>
    <xdr:sp macro="" textlink="">
      <xdr:nvSpPr>
        <xdr:cNvPr id="88" name="楕円 87">
          <a:extLst>
            <a:ext uri="{FF2B5EF4-FFF2-40B4-BE49-F238E27FC236}">
              <a16:creationId xmlns:a16="http://schemas.microsoft.com/office/drawing/2014/main" id="{C8A42BF1-94A9-47E1-B31D-E2521285274C}"/>
            </a:ext>
          </a:extLst>
        </xdr:cNvPr>
        <xdr:cNvSpPr/>
      </xdr:nvSpPr>
      <xdr:spPr>
        <a:xfrm>
          <a:off x="1968500" y="62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167683</xdr:rowOff>
    </xdr:from>
    <xdr:ext cx="534377" cy="259045"/>
    <xdr:sp macro="" textlink="">
      <xdr:nvSpPr>
        <xdr:cNvPr id="89" name="テキスト ボックス 88">
          <a:extLst>
            <a:ext uri="{FF2B5EF4-FFF2-40B4-BE49-F238E27FC236}">
              <a16:creationId xmlns:a16="http://schemas.microsoft.com/office/drawing/2014/main" id="{D378C4A7-194D-4A10-8D7C-F73163F8583A}"/>
            </a:ext>
          </a:extLst>
        </xdr:cNvPr>
        <xdr:cNvSpPr txBox="1"/>
      </xdr:nvSpPr>
      <xdr:spPr>
        <a:xfrm>
          <a:off x="1752111" y="63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87300</xdr:rowOff>
    </xdr:from>
    <xdr:to>
      <xdr:col>6</xdr:col>
      <xdr:colOff>38100</xdr:colOff>
      <xdr:row>37</xdr:row>
      <xdr:rowOff>17450</xdr:rowOff>
    </xdr:to>
    <xdr:sp macro="" textlink="">
      <xdr:nvSpPr>
        <xdr:cNvPr id="90" name="楕円 89">
          <a:extLst>
            <a:ext uri="{FF2B5EF4-FFF2-40B4-BE49-F238E27FC236}">
              <a16:creationId xmlns:a16="http://schemas.microsoft.com/office/drawing/2014/main" id="{533632EC-B127-4BE7-B2CF-CDAD6A516BD6}"/>
            </a:ext>
          </a:extLst>
        </xdr:cNvPr>
        <xdr:cNvSpPr/>
      </xdr:nvSpPr>
      <xdr:spPr>
        <a:xfrm>
          <a:off x="1079500" y="62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33977</xdr:rowOff>
    </xdr:from>
    <xdr:ext cx="534377" cy="259045"/>
    <xdr:sp macro="" textlink="">
      <xdr:nvSpPr>
        <xdr:cNvPr id="91" name="テキスト ボックス 90">
          <a:extLst>
            <a:ext uri="{FF2B5EF4-FFF2-40B4-BE49-F238E27FC236}">
              <a16:creationId xmlns:a16="http://schemas.microsoft.com/office/drawing/2014/main" id="{67291428-C90B-407D-BBB7-324DC2A6CBAA}"/>
            </a:ext>
          </a:extLst>
        </xdr:cNvPr>
        <xdr:cNvSpPr txBox="1"/>
      </xdr:nvSpPr>
      <xdr:spPr>
        <a:xfrm>
          <a:off x="863111" y="60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6D25CFF7-B5C3-4426-A8D3-473837E07B12}"/>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3306CE64-F50D-4C05-9115-F086C716EBF5}"/>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16577F8A-E7B4-40AB-B3A4-A4D6F05135FB}"/>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C16570D4-F536-41FB-A547-F5063936697D}"/>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2D47FF72-7D55-4F2A-A910-DA4227B138F5}"/>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CCD0FBA-755C-4BF2-9B4C-E384DCBC7994}"/>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BAF9B82B-E8B0-4921-BA5E-3D6F4DF5484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82F89C5C-ADAB-4E6F-B1ED-9268465E5381}"/>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816122B3-05C1-4244-AAA7-36EA26259A35}"/>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D976227D-F4C3-450C-B354-CEBBC21EC953}"/>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96EF76D4-FDAA-45BF-85B3-DCFFED0B27A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F29DA796-263C-4018-B895-A05F504AFADD}"/>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141122B3-D5F9-45B8-9835-0EB2AC753C9A}"/>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10B95402-799E-43C1-B3CD-B67CF99A3EB6}"/>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AC6405B4-1C5C-4BCB-8E9E-92E8E493D2AC}"/>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21420FEB-2E98-4526-81CA-198A41D04E5C}"/>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E7B0ABD2-BC1E-4AA4-A62E-889C6615CD1B}"/>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7FCC362D-C1E7-4240-B6F6-F097A18C4BE7}"/>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5BA83E67-F2C7-4F5F-918C-D8EB658D67EF}"/>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DF66C36-3632-4ED9-B333-15438B438392}"/>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AC8087B7-D3D2-4BA3-A1D0-620345402415}"/>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1056C8EF-5A28-4445-9D55-B00A8FE535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98817C8D-226A-4422-85D6-9DC057A4F22E}"/>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453DF8F1-574B-4A29-9861-EA3CC5C764A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33AF3360-F5A8-415E-95CD-D2C79AB2EC16}"/>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21F1344D-84A1-4AB8-905A-DFD18FB6AC9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a:extLst>
            <a:ext uri="{FF2B5EF4-FFF2-40B4-BE49-F238E27FC236}">
              <a16:creationId xmlns:a16="http://schemas.microsoft.com/office/drawing/2014/main" id="{2E7528B9-8DEE-4A4F-AC0E-B7ABCFCECDA6}"/>
            </a:ext>
          </a:extLst>
        </xdr:cNvPr>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a:extLst>
            <a:ext uri="{FF2B5EF4-FFF2-40B4-BE49-F238E27FC236}">
              <a16:creationId xmlns:a16="http://schemas.microsoft.com/office/drawing/2014/main" id="{1A0DFC6C-C0E5-4564-83D7-75517EBC2E5B}"/>
            </a:ext>
          </a:extLst>
        </xdr:cNvPr>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a:extLst>
            <a:ext uri="{FF2B5EF4-FFF2-40B4-BE49-F238E27FC236}">
              <a16:creationId xmlns:a16="http://schemas.microsoft.com/office/drawing/2014/main" id="{8B4EC4C5-A7D3-48AB-A638-246F52F44A5D}"/>
            </a:ext>
          </a:extLst>
        </xdr:cNvPr>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a:extLst>
            <a:ext uri="{FF2B5EF4-FFF2-40B4-BE49-F238E27FC236}">
              <a16:creationId xmlns:a16="http://schemas.microsoft.com/office/drawing/2014/main" id="{F3B901C6-8DAF-4D3C-A95A-32FD621DB8AF}"/>
            </a:ext>
          </a:extLst>
        </xdr:cNvPr>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a:extLst>
            <a:ext uri="{FF2B5EF4-FFF2-40B4-BE49-F238E27FC236}">
              <a16:creationId xmlns:a16="http://schemas.microsoft.com/office/drawing/2014/main" id="{AF564E30-1BA5-49F5-A40B-17F84186BA31}"/>
            </a:ext>
          </a:extLst>
        </xdr:cNvPr>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144664</xdr:rowOff>
    </xdr:from>
    <xdr:to>
      <xdr:col>24</xdr:col>
      <xdr:colOff>63500</xdr:colOff>
      <xdr:row>53</xdr:row>
      <xdr:rowOff>15113</xdr:rowOff>
    </xdr:to>
    <xdr:cxnSp macro="">
      <xdr:nvCxnSpPr>
        <xdr:cNvPr id="123" name="直線コネクタ 122">
          <a:extLst>
            <a:ext uri="{FF2B5EF4-FFF2-40B4-BE49-F238E27FC236}">
              <a16:creationId xmlns:a16="http://schemas.microsoft.com/office/drawing/2014/main" id="{A3380129-DD8A-4F47-884D-AFDD4547F5B2}"/>
            </a:ext>
          </a:extLst>
        </xdr:cNvPr>
        <xdr:cNvCxnSpPr/>
      </xdr:nvCxnSpPr>
      <xdr:spPr>
        <a:xfrm flipV="1">
          <a:off x="3797300" y="8888614"/>
          <a:ext cx="838200" cy="2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a:extLst>
            <a:ext uri="{FF2B5EF4-FFF2-40B4-BE49-F238E27FC236}">
              <a16:creationId xmlns:a16="http://schemas.microsoft.com/office/drawing/2014/main" id="{EFC4A1AD-BD6D-4CCF-A7C8-3A1F147DD7D6}"/>
            </a:ext>
          </a:extLst>
        </xdr:cNvPr>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a:extLst>
            <a:ext uri="{FF2B5EF4-FFF2-40B4-BE49-F238E27FC236}">
              <a16:creationId xmlns:a16="http://schemas.microsoft.com/office/drawing/2014/main" id="{4F07DF9A-6F50-4958-9459-74B532BF9B75}"/>
            </a:ext>
          </a:extLst>
        </xdr:cNvPr>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15113</xdr:rowOff>
    </xdr:from>
    <xdr:to>
      <xdr:col>19</xdr:col>
      <xdr:colOff>177800</xdr:colOff>
      <xdr:row>53</xdr:row>
      <xdr:rowOff>24436</xdr:rowOff>
    </xdr:to>
    <xdr:cxnSp macro="">
      <xdr:nvCxnSpPr>
        <xdr:cNvPr id="126" name="直線コネクタ 125">
          <a:extLst>
            <a:ext uri="{FF2B5EF4-FFF2-40B4-BE49-F238E27FC236}">
              <a16:creationId xmlns:a16="http://schemas.microsoft.com/office/drawing/2014/main" id="{3253673D-2840-4883-AD1F-567F1ED0E404}"/>
            </a:ext>
          </a:extLst>
        </xdr:cNvPr>
        <xdr:cNvCxnSpPr/>
      </xdr:nvCxnSpPr>
      <xdr:spPr>
        <a:xfrm flipV="1">
          <a:off x="2908300" y="9101963"/>
          <a:ext cx="8890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a:extLst>
            <a:ext uri="{FF2B5EF4-FFF2-40B4-BE49-F238E27FC236}">
              <a16:creationId xmlns:a16="http://schemas.microsoft.com/office/drawing/2014/main" id="{695E31DF-D9FC-4D51-8F0A-D9988E20DBEA}"/>
            </a:ext>
          </a:extLst>
        </xdr:cNvPr>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a:extLst>
            <a:ext uri="{FF2B5EF4-FFF2-40B4-BE49-F238E27FC236}">
              <a16:creationId xmlns:a16="http://schemas.microsoft.com/office/drawing/2014/main" id="{3B0B1D5D-3E7A-4763-B7BA-18B3D1700720}"/>
            </a:ext>
          </a:extLst>
        </xdr:cNvPr>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132286</xdr:rowOff>
    </xdr:from>
    <xdr:to>
      <xdr:col>15</xdr:col>
      <xdr:colOff>50800</xdr:colOff>
      <xdr:row>53</xdr:row>
      <xdr:rowOff>24436</xdr:rowOff>
    </xdr:to>
    <xdr:cxnSp macro="">
      <xdr:nvCxnSpPr>
        <xdr:cNvPr id="129" name="直線コネクタ 128">
          <a:extLst>
            <a:ext uri="{FF2B5EF4-FFF2-40B4-BE49-F238E27FC236}">
              <a16:creationId xmlns:a16="http://schemas.microsoft.com/office/drawing/2014/main" id="{5575102E-1A2C-49E2-99CB-B02A498BFC2B}"/>
            </a:ext>
          </a:extLst>
        </xdr:cNvPr>
        <xdr:cNvCxnSpPr/>
      </xdr:nvCxnSpPr>
      <xdr:spPr>
        <a:xfrm>
          <a:off x="2019300" y="9047686"/>
          <a:ext cx="889000" cy="6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a:extLst>
            <a:ext uri="{FF2B5EF4-FFF2-40B4-BE49-F238E27FC236}">
              <a16:creationId xmlns:a16="http://schemas.microsoft.com/office/drawing/2014/main" id="{A5ACD593-298F-4D0D-A54D-01EAAF99B968}"/>
            </a:ext>
          </a:extLst>
        </xdr:cNvPr>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a:extLst>
            <a:ext uri="{FF2B5EF4-FFF2-40B4-BE49-F238E27FC236}">
              <a16:creationId xmlns:a16="http://schemas.microsoft.com/office/drawing/2014/main" id="{EDAC4671-A960-4DB3-8561-575AC0192B4C}"/>
            </a:ext>
          </a:extLst>
        </xdr:cNvPr>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132286</xdr:rowOff>
    </xdr:from>
    <xdr:to>
      <xdr:col>10</xdr:col>
      <xdr:colOff>114300</xdr:colOff>
      <xdr:row>53</xdr:row>
      <xdr:rowOff>109149</xdr:rowOff>
    </xdr:to>
    <xdr:cxnSp macro="">
      <xdr:nvCxnSpPr>
        <xdr:cNvPr id="132" name="直線コネクタ 131">
          <a:extLst>
            <a:ext uri="{FF2B5EF4-FFF2-40B4-BE49-F238E27FC236}">
              <a16:creationId xmlns:a16="http://schemas.microsoft.com/office/drawing/2014/main" id="{C3671E04-2F9F-48B0-A294-6A23714809D4}"/>
            </a:ext>
          </a:extLst>
        </xdr:cNvPr>
        <xdr:cNvCxnSpPr/>
      </xdr:nvCxnSpPr>
      <xdr:spPr>
        <a:xfrm flipV="1">
          <a:off x="1130300" y="9047686"/>
          <a:ext cx="889000" cy="14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a:extLst>
            <a:ext uri="{FF2B5EF4-FFF2-40B4-BE49-F238E27FC236}">
              <a16:creationId xmlns:a16="http://schemas.microsoft.com/office/drawing/2014/main" id="{052F731E-8A39-4619-AD97-A4A0C45F5015}"/>
            </a:ext>
          </a:extLst>
        </xdr:cNvPr>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133229</xdr:rowOff>
    </xdr:from>
    <xdr:ext cx="534377" cy="259045"/>
    <xdr:sp macro="" textlink="">
      <xdr:nvSpPr>
        <xdr:cNvPr id="134" name="テキスト ボックス 133">
          <a:extLst>
            <a:ext uri="{FF2B5EF4-FFF2-40B4-BE49-F238E27FC236}">
              <a16:creationId xmlns:a16="http://schemas.microsoft.com/office/drawing/2014/main" id="{6E7E9B7E-20B1-45BD-AD69-89690A3CC719}"/>
            </a:ext>
          </a:extLst>
        </xdr:cNvPr>
        <xdr:cNvSpPr txBox="1"/>
      </xdr:nvSpPr>
      <xdr:spPr>
        <a:xfrm>
          <a:off x="1752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a:extLst>
            <a:ext uri="{FF2B5EF4-FFF2-40B4-BE49-F238E27FC236}">
              <a16:creationId xmlns:a16="http://schemas.microsoft.com/office/drawing/2014/main" id="{ABE2DFE1-9951-4032-8C8F-D5355E1769D1}"/>
            </a:ext>
          </a:extLst>
        </xdr:cNvPr>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a:extLst>
            <a:ext uri="{FF2B5EF4-FFF2-40B4-BE49-F238E27FC236}">
              <a16:creationId xmlns:a16="http://schemas.microsoft.com/office/drawing/2014/main" id="{84A45592-B3EC-412D-8C44-86C8B852E275}"/>
            </a:ext>
          </a:extLst>
        </xdr:cNvPr>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B1140BED-4CCA-404A-9D44-393F7E15A57A}"/>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D3EAF640-8360-4128-AC46-9822CA5A23C7}"/>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8F45C0A8-EBF6-44CB-895D-CE05DF20A74F}"/>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26A41361-53F9-4218-B300-D72470C2F24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27D7A913-174B-417F-8E80-B57DFCE3B7A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93864</xdr:rowOff>
    </xdr:from>
    <xdr:to>
      <xdr:col>24</xdr:col>
      <xdr:colOff>114300</xdr:colOff>
      <xdr:row>52</xdr:row>
      <xdr:rowOff>24014</xdr:rowOff>
    </xdr:to>
    <xdr:sp macro="" textlink="">
      <xdr:nvSpPr>
        <xdr:cNvPr id="142" name="楕円 141">
          <a:extLst>
            <a:ext uri="{FF2B5EF4-FFF2-40B4-BE49-F238E27FC236}">
              <a16:creationId xmlns:a16="http://schemas.microsoft.com/office/drawing/2014/main" id="{77DD64E2-62CD-4E7D-A16C-7A904B521BD8}"/>
            </a:ext>
          </a:extLst>
        </xdr:cNvPr>
        <xdr:cNvSpPr/>
      </xdr:nvSpPr>
      <xdr:spPr>
        <a:xfrm>
          <a:off x="4584700" y="88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116741</xdr:rowOff>
    </xdr:from>
    <xdr:ext cx="599010" cy="259045"/>
    <xdr:sp macro="" textlink="">
      <xdr:nvSpPr>
        <xdr:cNvPr id="143" name="物件費該当値テキスト">
          <a:extLst>
            <a:ext uri="{FF2B5EF4-FFF2-40B4-BE49-F238E27FC236}">
              <a16:creationId xmlns:a16="http://schemas.microsoft.com/office/drawing/2014/main" id="{08032EEC-9B78-48D3-9A9A-AA8BAAD67B10}"/>
            </a:ext>
          </a:extLst>
        </xdr:cNvPr>
        <xdr:cNvSpPr txBox="1"/>
      </xdr:nvSpPr>
      <xdr:spPr>
        <a:xfrm>
          <a:off x="4686300" y="868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135763</xdr:rowOff>
    </xdr:from>
    <xdr:to>
      <xdr:col>20</xdr:col>
      <xdr:colOff>38100</xdr:colOff>
      <xdr:row>53</xdr:row>
      <xdr:rowOff>65913</xdr:rowOff>
    </xdr:to>
    <xdr:sp macro="" textlink="">
      <xdr:nvSpPr>
        <xdr:cNvPr id="144" name="楕円 143">
          <a:extLst>
            <a:ext uri="{FF2B5EF4-FFF2-40B4-BE49-F238E27FC236}">
              <a16:creationId xmlns:a16="http://schemas.microsoft.com/office/drawing/2014/main" id="{6A7B6548-33B2-4C6C-AB35-7F232631300E}"/>
            </a:ext>
          </a:extLst>
        </xdr:cNvPr>
        <xdr:cNvSpPr/>
      </xdr:nvSpPr>
      <xdr:spPr>
        <a:xfrm>
          <a:off x="3746500" y="905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82440</xdr:rowOff>
    </xdr:from>
    <xdr:ext cx="534377" cy="259045"/>
    <xdr:sp macro="" textlink="">
      <xdr:nvSpPr>
        <xdr:cNvPr id="145" name="テキスト ボックス 144">
          <a:extLst>
            <a:ext uri="{FF2B5EF4-FFF2-40B4-BE49-F238E27FC236}">
              <a16:creationId xmlns:a16="http://schemas.microsoft.com/office/drawing/2014/main" id="{F56CB5CE-80EE-4A1E-8839-2C7DF97D6067}"/>
            </a:ext>
          </a:extLst>
        </xdr:cNvPr>
        <xdr:cNvSpPr txBox="1"/>
      </xdr:nvSpPr>
      <xdr:spPr>
        <a:xfrm>
          <a:off x="3530111" y="882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145086</xdr:rowOff>
    </xdr:from>
    <xdr:to>
      <xdr:col>15</xdr:col>
      <xdr:colOff>101600</xdr:colOff>
      <xdr:row>53</xdr:row>
      <xdr:rowOff>75236</xdr:rowOff>
    </xdr:to>
    <xdr:sp macro="" textlink="">
      <xdr:nvSpPr>
        <xdr:cNvPr id="146" name="楕円 145">
          <a:extLst>
            <a:ext uri="{FF2B5EF4-FFF2-40B4-BE49-F238E27FC236}">
              <a16:creationId xmlns:a16="http://schemas.microsoft.com/office/drawing/2014/main" id="{25AF941E-E788-4935-8988-1A534286B785}"/>
            </a:ext>
          </a:extLst>
        </xdr:cNvPr>
        <xdr:cNvSpPr/>
      </xdr:nvSpPr>
      <xdr:spPr>
        <a:xfrm>
          <a:off x="2857500" y="906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91763</xdr:rowOff>
    </xdr:from>
    <xdr:ext cx="534377" cy="259045"/>
    <xdr:sp macro="" textlink="">
      <xdr:nvSpPr>
        <xdr:cNvPr id="147" name="テキスト ボックス 146">
          <a:extLst>
            <a:ext uri="{FF2B5EF4-FFF2-40B4-BE49-F238E27FC236}">
              <a16:creationId xmlns:a16="http://schemas.microsoft.com/office/drawing/2014/main" id="{40561505-8592-4C35-8414-8193BB9DDBDC}"/>
            </a:ext>
          </a:extLst>
        </xdr:cNvPr>
        <xdr:cNvSpPr txBox="1"/>
      </xdr:nvSpPr>
      <xdr:spPr>
        <a:xfrm>
          <a:off x="2641111" y="883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81486</xdr:rowOff>
    </xdr:from>
    <xdr:to>
      <xdr:col>10</xdr:col>
      <xdr:colOff>165100</xdr:colOff>
      <xdr:row>53</xdr:row>
      <xdr:rowOff>11636</xdr:rowOff>
    </xdr:to>
    <xdr:sp macro="" textlink="">
      <xdr:nvSpPr>
        <xdr:cNvPr id="148" name="楕円 147">
          <a:extLst>
            <a:ext uri="{FF2B5EF4-FFF2-40B4-BE49-F238E27FC236}">
              <a16:creationId xmlns:a16="http://schemas.microsoft.com/office/drawing/2014/main" id="{10461C99-C5D0-4072-8BB6-3BDB7A64EEC4}"/>
            </a:ext>
          </a:extLst>
        </xdr:cNvPr>
        <xdr:cNvSpPr/>
      </xdr:nvSpPr>
      <xdr:spPr>
        <a:xfrm>
          <a:off x="1968500" y="89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28163</xdr:rowOff>
    </xdr:from>
    <xdr:ext cx="534377" cy="259045"/>
    <xdr:sp macro="" textlink="">
      <xdr:nvSpPr>
        <xdr:cNvPr id="149" name="テキスト ボックス 148">
          <a:extLst>
            <a:ext uri="{FF2B5EF4-FFF2-40B4-BE49-F238E27FC236}">
              <a16:creationId xmlns:a16="http://schemas.microsoft.com/office/drawing/2014/main" id="{B9716F19-43F0-4BD6-BE34-CB37A9B6DDDB}"/>
            </a:ext>
          </a:extLst>
        </xdr:cNvPr>
        <xdr:cNvSpPr txBox="1"/>
      </xdr:nvSpPr>
      <xdr:spPr>
        <a:xfrm>
          <a:off x="1752111" y="877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58349</xdr:rowOff>
    </xdr:from>
    <xdr:to>
      <xdr:col>6</xdr:col>
      <xdr:colOff>38100</xdr:colOff>
      <xdr:row>53</xdr:row>
      <xdr:rowOff>159949</xdr:rowOff>
    </xdr:to>
    <xdr:sp macro="" textlink="">
      <xdr:nvSpPr>
        <xdr:cNvPr id="150" name="楕円 149">
          <a:extLst>
            <a:ext uri="{FF2B5EF4-FFF2-40B4-BE49-F238E27FC236}">
              <a16:creationId xmlns:a16="http://schemas.microsoft.com/office/drawing/2014/main" id="{CCF5B7FE-1A8D-4F3A-9590-CE8BEC612454}"/>
            </a:ext>
          </a:extLst>
        </xdr:cNvPr>
        <xdr:cNvSpPr/>
      </xdr:nvSpPr>
      <xdr:spPr>
        <a:xfrm>
          <a:off x="1079500" y="91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5026</xdr:rowOff>
    </xdr:from>
    <xdr:ext cx="534377" cy="259045"/>
    <xdr:sp macro="" textlink="">
      <xdr:nvSpPr>
        <xdr:cNvPr id="151" name="テキスト ボックス 150">
          <a:extLst>
            <a:ext uri="{FF2B5EF4-FFF2-40B4-BE49-F238E27FC236}">
              <a16:creationId xmlns:a16="http://schemas.microsoft.com/office/drawing/2014/main" id="{1BFBFBC2-7398-486C-8AF2-F0F5CB528223}"/>
            </a:ext>
          </a:extLst>
        </xdr:cNvPr>
        <xdr:cNvSpPr txBox="1"/>
      </xdr:nvSpPr>
      <xdr:spPr>
        <a:xfrm>
          <a:off x="863111" y="892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67BF0110-2AFA-4C9A-8C84-0E5BE1996E4A}"/>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EA76A947-2B69-48F0-9B06-2874C62DE6E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BD346AB5-FE0F-4A3D-B7C9-5D0928B83465}"/>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C914C4DE-847D-48C0-88E4-04F8093DD7D7}"/>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3518171C-0339-40EF-8152-B67C49F6EE5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2CAD0098-8136-4A4B-A618-D7EF1E57C05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14CF9259-3EB6-4FD6-A174-CFBD9CEC28AD}"/>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56C73C73-DF25-43D7-906D-0E5137D62DB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92EE4C98-476C-4DB2-BCE4-E68CF7A4DC2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E3DD5425-F311-4351-9F18-04A4D505242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141C8FD4-80A5-49CC-A8B8-FD200F57A2D1}"/>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1F34F9DF-BD97-4776-9376-4F8CA8D3C032}"/>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C192B6EB-F12D-4AD0-B787-631508251825}"/>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E123D743-DDC1-45A2-9F26-F3A5AC9F0F8E}"/>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2BFD703E-18C3-43D5-B6E9-55F02EE7B3F5}"/>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4396EF09-58BD-44AA-9914-DBEC41FE3C15}"/>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2CD35A1C-8FF4-4B00-8DAB-C404A1F21BAB}"/>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680356DA-2504-451D-A48B-35BB03FBD65C}"/>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2D2B6B7E-2C99-4532-8682-1BFF4B7DAE61}"/>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8716CE5D-9E0E-4526-9BBF-88C29B12DB8F}"/>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FDB2CD04-EE5C-4668-A657-FFB3AF089ADC}"/>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29629</xdr:rowOff>
    </xdr:from>
    <xdr:to>
      <xdr:col>24</xdr:col>
      <xdr:colOff>62865</xdr:colOff>
      <xdr:row>78</xdr:row>
      <xdr:rowOff>127493</xdr:rowOff>
    </xdr:to>
    <xdr:cxnSp macro="">
      <xdr:nvCxnSpPr>
        <xdr:cNvPr id="173" name="直線コネクタ 172">
          <a:extLst>
            <a:ext uri="{FF2B5EF4-FFF2-40B4-BE49-F238E27FC236}">
              <a16:creationId xmlns:a16="http://schemas.microsoft.com/office/drawing/2014/main" id="{F18C21C7-AF7C-4DE3-8A32-9D61BFB2D742}"/>
            </a:ext>
          </a:extLst>
        </xdr:cNvPr>
        <xdr:cNvCxnSpPr/>
      </xdr:nvCxnSpPr>
      <xdr:spPr>
        <a:xfrm flipV="1">
          <a:off x="4633595" y="12545479"/>
          <a:ext cx="1270" cy="95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131320</xdr:rowOff>
    </xdr:from>
    <xdr:ext cx="378565" cy="259045"/>
    <xdr:sp macro="" textlink="">
      <xdr:nvSpPr>
        <xdr:cNvPr id="174" name="維持補修費最小値テキスト">
          <a:extLst>
            <a:ext uri="{FF2B5EF4-FFF2-40B4-BE49-F238E27FC236}">
              <a16:creationId xmlns:a16="http://schemas.microsoft.com/office/drawing/2014/main" id="{F1E5CE97-84BA-424C-A416-EDE84106800C}"/>
            </a:ext>
          </a:extLst>
        </xdr:cNvPr>
        <xdr:cNvSpPr txBox="1"/>
      </xdr:nvSpPr>
      <xdr:spPr>
        <a:xfrm>
          <a:off x="4686300" y="13504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127493</xdr:rowOff>
    </xdr:from>
    <xdr:to>
      <xdr:col>24</xdr:col>
      <xdr:colOff>152400</xdr:colOff>
      <xdr:row>78</xdr:row>
      <xdr:rowOff>127493</xdr:rowOff>
    </xdr:to>
    <xdr:cxnSp macro="">
      <xdr:nvCxnSpPr>
        <xdr:cNvPr id="175" name="直線コネクタ 174">
          <a:extLst>
            <a:ext uri="{FF2B5EF4-FFF2-40B4-BE49-F238E27FC236}">
              <a16:creationId xmlns:a16="http://schemas.microsoft.com/office/drawing/2014/main" id="{736087AB-3B28-4CD9-BAF7-D7A98CF290EE}"/>
            </a:ext>
          </a:extLst>
        </xdr:cNvPr>
        <xdr:cNvCxnSpPr/>
      </xdr:nvCxnSpPr>
      <xdr:spPr>
        <a:xfrm>
          <a:off x="4546600" y="1350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147756</xdr:rowOff>
    </xdr:from>
    <xdr:ext cx="534377" cy="259045"/>
    <xdr:sp macro="" textlink="">
      <xdr:nvSpPr>
        <xdr:cNvPr id="176" name="維持補修費最大値テキスト">
          <a:extLst>
            <a:ext uri="{FF2B5EF4-FFF2-40B4-BE49-F238E27FC236}">
              <a16:creationId xmlns:a16="http://schemas.microsoft.com/office/drawing/2014/main" id="{BBA6609B-E19A-4892-BFF9-4517E67C35C2}"/>
            </a:ext>
          </a:extLst>
        </xdr:cNvPr>
        <xdr:cNvSpPr txBox="1"/>
      </xdr:nvSpPr>
      <xdr:spPr>
        <a:xfrm>
          <a:off x="4686300" y="1232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29629</xdr:rowOff>
    </xdr:from>
    <xdr:to>
      <xdr:col>24</xdr:col>
      <xdr:colOff>152400</xdr:colOff>
      <xdr:row>73</xdr:row>
      <xdr:rowOff>29629</xdr:rowOff>
    </xdr:to>
    <xdr:cxnSp macro="">
      <xdr:nvCxnSpPr>
        <xdr:cNvPr id="177" name="直線コネクタ 176">
          <a:extLst>
            <a:ext uri="{FF2B5EF4-FFF2-40B4-BE49-F238E27FC236}">
              <a16:creationId xmlns:a16="http://schemas.microsoft.com/office/drawing/2014/main" id="{78596FEF-40E5-41BD-B16E-B7A4F30275C6}"/>
            </a:ext>
          </a:extLst>
        </xdr:cNvPr>
        <xdr:cNvCxnSpPr/>
      </xdr:nvCxnSpPr>
      <xdr:spPr>
        <a:xfrm>
          <a:off x="4546600" y="1254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80607</xdr:rowOff>
    </xdr:from>
    <xdr:to>
      <xdr:col>24</xdr:col>
      <xdr:colOff>63500</xdr:colOff>
      <xdr:row>73</xdr:row>
      <xdr:rowOff>29629</xdr:rowOff>
    </xdr:to>
    <xdr:cxnSp macro="">
      <xdr:nvCxnSpPr>
        <xdr:cNvPr id="178" name="直線コネクタ 177">
          <a:extLst>
            <a:ext uri="{FF2B5EF4-FFF2-40B4-BE49-F238E27FC236}">
              <a16:creationId xmlns:a16="http://schemas.microsoft.com/office/drawing/2014/main" id="{B80E3E52-86B3-437B-B5C5-340F6163E691}"/>
            </a:ext>
          </a:extLst>
        </xdr:cNvPr>
        <xdr:cNvCxnSpPr/>
      </xdr:nvCxnSpPr>
      <xdr:spPr>
        <a:xfrm>
          <a:off x="3797300" y="12253557"/>
          <a:ext cx="838200" cy="29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79123</xdr:rowOff>
    </xdr:from>
    <xdr:ext cx="469744" cy="259045"/>
    <xdr:sp macro="" textlink="">
      <xdr:nvSpPr>
        <xdr:cNvPr id="179" name="維持補修費平均値テキスト">
          <a:extLst>
            <a:ext uri="{FF2B5EF4-FFF2-40B4-BE49-F238E27FC236}">
              <a16:creationId xmlns:a16="http://schemas.microsoft.com/office/drawing/2014/main" id="{EF7B70DB-6A0D-4A39-B5EC-94D7D594A7CC}"/>
            </a:ext>
          </a:extLst>
        </xdr:cNvPr>
        <xdr:cNvSpPr txBox="1"/>
      </xdr:nvSpPr>
      <xdr:spPr>
        <a:xfrm>
          <a:off x="4686300" y="13280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100696</xdr:rowOff>
    </xdr:from>
    <xdr:to>
      <xdr:col>24</xdr:col>
      <xdr:colOff>114300</xdr:colOff>
      <xdr:row>78</xdr:row>
      <xdr:rowOff>30846</xdr:rowOff>
    </xdr:to>
    <xdr:sp macro="" textlink="">
      <xdr:nvSpPr>
        <xdr:cNvPr id="180" name="フローチャート: 判断 179">
          <a:extLst>
            <a:ext uri="{FF2B5EF4-FFF2-40B4-BE49-F238E27FC236}">
              <a16:creationId xmlns:a16="http://schemas.microsoft.com/office/drawing/2014/main" id="{CF6A6241-DDE1-4747-ABBF-972C610AC63D}"/>
            </a:ext>
          </a:extLst>
        </xdr:cNvPr>
        <xdr:cNvSpPr/>
      </xdr:nvSpPr>
      <xdr:spPr>
        <a:xfrm>
          <a:off x="4584700" y="133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80607</xdr:rowOff>
    </xdr:from>
    <xdr:to>
      <xdr:col>19</xdr:col>
      <xdr:colOff>177800</xdr:colOff>
      <xdr:row>72</xdr:row>
      <xdr:rowOff>155679</xdr:rowOff>
    </xdr:to>
    <xdr:cxnSp macro="">
      <xdr:nvCxnSpPr>
        <xdr:cNvPr id="181" name="直線コネクタ 180">
          <a:extLst>
            <a:ext uri="{FF2B5EF4-FFF2-40B4-BE49-F238E27FC236}">
              <a16:creationId xmlns:a16="http://schemas.microsoft.com/office/drawing/2014/main" id="{D8411C13-D410-40CA-B70E-78AE8A681A6A}"/>
            </a:ext>
          </a:extLst>
        </xdr:cNvPr>
        <xdr:cNvCxnSpPr/>
      </xdr:nvCxnSpPr>
      <xdr:spPr>
        <a:xfrm flipV="1">
          <a:off x="2908300" y="12253557"/>
          <a:ext cx="889000" cy="24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77425</xdr:rowOff>
    </xdr:from>
    <xdr:to>
      <xdr:col>20</xdr:col>
      <xdr:colOff>38100</xdr:colOff>
      <xdr:row>78</xdr:row>
      <xdr:rowOff>7575</xdr:rowOff>
    </xdr:to>
    <xdr:sp macro="" textlink="">
      <xdr:nvSpPr>
        <xdr:cNvPr id="182" name="フローチャート: 判断 181">
          <a:extLst>
            <a:ext uri="{FF2B5EF4-FFF2-40B4-BE49-F238E27FC236}">
              <a16:creationId xmlns:a16="http://schemas.microsoft.com/office/drawing/2014/main" id="{6872A451-1167-4F28-973D-AA7C26D9772C}"/>
            </a:ext>
          </a:extLst>
        </xdr:cNvPr>
        <xdr:cNvSpPr/>
      </xdr:nvSpPr>
      <xdr:spPr>
        <a:xfrm>
          <a:off x="37465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170152</xdr:rowOff>
    </xdr:from>
    <xdr:ext cx="469744" cy="259045"/>
    <xdr:sp macro="" textlink="">
      <xdr:nvSpPr>
        <xdr:cNvPr id="183" name="テキスト ボックス 182">
          <a:extLst>
            <a:ext uri="{FF2B5EF4-FFF2-40B4-BE49-F238E27FC236}">
              <a16:creationId xmlns:a16="http://schemas.microsoft.com/office/drawing/2014/main" id="{CB355FFB-D170-412D-AA30-7C663D686551}"/>
            </a:ext>
          </a:extLst>
        </xdr:cNvPr>
        <xdr:cNvSpPr txBox="1"/>
      </xdr:nvSpPr>
      <xdr:spPr>
        <a:xfrm>
          <a:off x="3562428" y="133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155679</xdr:rowOff>
    </xdr:from>
    <xdr:to>
      <xdr:col>15</xdr:col>
      <xdr:colOff>50800</xdr:colOff>
      <xdr:row>74</xdr:row>
      <xdr:rowOff>156616</xdr:rowOff>
    </xdr:to>
    <xdr:cxnSp macro="">
      <xdr:nvCxnSpPr>
        <xdr:cNvPr id="184" name="直線コネクタ 183">
          <a:extLst>
            <a:ext uri="{FF2B5EF4-FFF2-40B4-BE49-F238E27FC236}">
              <a16:creationId xmlns:a16="http://schemas.microsoft.com/office/drawing/2014/main" id="{675CB794-5BC2-4528-80E8-6A51969DCCE0}"/>
            </a:ext>
          </a:extLst>
        </xdr:cNvPr>
        <xdr:cNvCxnSpPr/>
      </xdr:nvCxnSpPr>
      <xdr:spPr>
        <a:xfrm flipV="1">
          <a:off x="2019300" y="12500079"/>
          <a:ext cx="889000" cy="34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106570</xdr:rowOff>
    </xdr:from>
    <xdr:to>
      <xdr:col>15</xdr:col>
      <xdr:colOff>101600</xdr:colOff>
      <xdr:row>78</xdr:row>
      <xdr:rowOff>36720</xdr:rowOff>
    </xdr:to>
    <xdr:sp macro="" textlink="">
      <xdr:nvSpPr>
        <xdr:cNvPr id="185" name="フローチャート: 判断 184">
          <a:extLst>
            <a:ext uri="{FF2B5EF4-FFF2-40B4-BE49-F238E27FC236}">
              <a16:creationId xmlns:a16="http://schemas.microsoft.com/office/drawing/2014/main" id="{71204329-3DBE-4B66-AA36-E4C0E2BA1D85}"/>
            </a:ext>
          </a:extLst>
        </xdr:cNvPr>
        <xdr:cNvSpPr/>
      </xdr:nvSpPr>
      <xdr:spPr>
        <a:xfrm>
          <a:off x="2857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27847</xdr:rowOff>
    </xdr:from>
    <xdr:ext cx="469744" cy="259045"/>
    <xdr:sp macro="" textlink="">
      <xdr:nvSpPr>
        <xdr:cNvPr id="186" name="テキスト ボックス 185">
          <a:extLst>
            <a:ext uri="{FF2B5EF4-FFF2-40B4-BE49-F238E27FC236}">
              <a16:creationId xmlns:a16="http://schemas.microsoft.com/office/drawing/2014/main" id="{EBF09DF9-0DCA-4B1C-8AA0-03A2330CED8E}"/>
            </a:ext>
          </a:extLst>
        </xdr:cNvPr>
        <xdr:cNvSpPr txBox="1"/>
      </xdr:nvSpPr>
      <xdr:spPr>
        <a:xfrm>
          <a:off x="2673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29104</xdr:rowOff>
    </xdr:from>
    <xdr:to>
      <xdr:col>10</xdr:col>
      <xdr:colOff>114300</xdr:colOff>
      <xdr:row>74</xdr:row>
      <xdr:rowOff>156616</xdr:rowOff>
    </xdr:to>
    <xdr:cxnSp macro="">
      <xdr:nvCxnSpPr>
        <xdr:cNvPr id="187" name="直線コネクタ 186">
          <a:extLst>
            <a:ext uri="{FF2B5EF4-FFF2-40B4-BE49-F238E27FC236}">
              <a16:creationId xmlns:a16="http://schemas.microsoft.com/office/drawing/2014/main" id="{C24C577D-5BB5-4496-B4BE-83F1D09A3188}"/>
            </a:ext>
          </a:extLst>
        </xdr:cNvPr>
        <xdr:cNvCxnSpPr/>
      </xdr:nvCxnSpPr>
      <xdr:spPr>
        <a:xfrm>
          <a:off x="1130300" y="12202054"/>
          <a:ext cx="889000" cy="64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132288</xdr:rowOff>
    </xdr:from>
    <xdr:to>
      <xdr:col>10</xdr:col>
      <xdr:colOff>165100</xdr:colOff>
      <xdr:row>78</xdr:row>
      <xdr:rowOff>62438</xdr:rowOff>
    </xdr:to>
    <xdr:sp macro="" textlink="">
      <xdr:nvSpPr>
        <xdr:cNvPr id="188" name="フローチャート: 判断 187">
          <a:extLst>
            <a:ext uri="{FF2B5EF4-FFF2-40B4-BE49-F238E27FC236}">
              <a16:creationId xmlns:a16="http://schemas.microsoft.com/office/drawing/2014/main" id="{E681E2F2-2C7D-4B5E-AEE8-7A428E827A5F}"/>
            </a:ext>
          </a:extLst>
        </xdr:cNvPr>
        <xdr:cNvSpPr/>
      </xdr:nvSpPr>
      <xdr:spPr>
        <a:xfrm>
          <a:off x="1968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53565</xdr:rowOff>
    </xdr:from>
    <xdr:ext cx="469744" cy="259045"/>
    <xdr:sp macro="" textlink="">
      <xdr:nvSpPr>
        <xdr:cNvPr id="189" name="テキスト ボックス 188">
          <a:extLst>
            <a:ext uri="{FF2B5EF4-FFF2-40B4-BE49-F238E27FC236}">
              <a16:creationId xmlns:a16="http://schemas.microsoft.com/office/drawing/2014/main" id="{3907F7D6-665E-46F4-83F1-CBB4FD91E276}"/>
            </a:ext>
          </a:extLst>
        </xdr:cNvPr>
        <xdr:cNvSpPr txBox="1"/>
      </xdr:nvSpPr>
      <xdr:spPr>
        <a:xfrm>
          <a:off x="1784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156155</xdr:rowOff>
    </xdr:from>
    <xdr:to>
      <xdr:col>6</xdr:col>
      <xdr:colOff>38100</xdr:colOff>
      <xdr:row>78</xdr:row>
      <xdr:rowOff>86305</xdr:rowOff>
    </xdr:to>
    <xdr:sp macro="" textlink="">
      <xdr:nvSpPr>
        <xdr:cNvPr id="190" name="フローチャート: 判断 189">
          <a:extLst>
            <a:ext uri="{FF2B5EF4-FFF2-40B4-BE49-F238E27FC236}">
              <a16:creationId xmlns:a16="http://schemas.microsoft.com/office/drawing/2014/main" id="{C0001D14-6F09-434A-ABA2-56C9FA591A5A}"/>
            </a:ext>
          </a:extLst>
        </xdr:cNvPr>
        <xdr:cNvSpPr/>
      </xdr:nvSpPr>
      <xdr:spPr>
        <a:xfrm>
          <a:off x="1079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77432</xdr:rowOff>
    </xdr:from>
    <xdr:ext cx="469744" cy="259045"/>
    <xdr:sp macro="" textlink="">
      <xdr:nvSpPr>
        <xdr:cNvPr id="191" name="テキスト ボックス 190">
          <a:extLst>
            <a:ext uri="{FF2B5EF4-FFF2-40B4-BE49-F238E27FC236}">
              <a16:creationId xmlns:a16="http://schemas.microsoft.com/office/drawing/2014/main" id="{B3184FAB-2A37-4A96-B19D-206D5D47522A}"/>
            </a:ext>
          </a:extLst>
        </xdr:cNvPr>
        <xdr:cNvSpPr txBox="1"/>
      </xdr:nvSpPr>
      <xdr:spPr>
        <a:xfrm>
          <a:off x="895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BA615C44-CBEB-4EBA-B169-DBE086A88C29}"/>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A3C761AB-A7A6-4615-B1B2-266A010318E3}"/>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12F07184-D0B3-47F8-9313-9B025CF763D4}"/>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DC34952B-99A9-4363-870B-FE1CF8AF98C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4350381-1627-41D4-891A-50B7D2B57B2E}"/>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150279</xdr:rowOff>
    </xdr:from>
    <xdr:to>
      <xdr:col>24</xdr:col>
      <xdr:colOff>114300</xdr:colOff>
      <xdr:row>73</xdr:row>
      <xdr:rowOff>80429</xdr:rowOff>
    </xdr:to>
    <xdr:sp macro="" textlink="">
      <xdr:nvSpPr>
        <xdr:cNvPr id="197" name="楕円 196">
          <a:extLst>
            <a:ext uri="{FF2B5EF4-FFF2-40B4-BE49-F238E27FC236}">
              <a16:creationId xmlns:a16="http://schemas.microsoft.com/office/drawing/2014/main" id="{1E47302C-53C6-461C-AFBD-72ED613B2812}"/>
            </a:ext>
          </a:extLst>
        </xdr:cNvPr>
        <xdr:cNvSpPr/>
      </xdr:nvSpPr>
      <xdr:spPr>
        <a:xfrm>
          <a:off x="4584700" y="124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103306</xdr:rowOff>
    </xdr:from>
    <xdr:ext cx="534377" cy="259045"/>
    <xdr:sp macro="" textlink="">
      <xdr:nvSpPr>
        <xdr:cNvPr id="198" name="維持補修費該当値テキスト">
          <a:extLst>
            <a:ext uri="{FF2B5EF4-FFF2-40B4-BE49-F238E27FC236}">
              <a16:creationId xmlns:a16="http://schemas.microsoft.com/office/drawing/2014/main" id="{187C4315-73BD-4C6C-94DE-82D0D2A03388}"/>
            </a:ext>
          </a:extLst>
        </xdr:cNvPr>
        <xdr:cNvSpPr txBox="1"/>
      </xdr:nvSpPr>
      <xdr:spPr>
        <a:xfrm>
          <a:off x="4686300" y="1244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29807</xdr:rowOff>
    </xdr:from>
    <xdr:to>
      <xdr:col>20</xdr:col>
      <xdr:colOff>38100</xdr:colOff>
      <xdr:row>71</xdr:row>
      <xdr:rowOff>131407</xdr:rowOff>
    </xdr:to>
    <xdr:sp macro="" textlink="">
      <xdr:nvSpPr>
        <xdr:cNvPr id="199" name="楕円 198">
          <a:extLst>
            <a:ext uri="{FF2B5EF4-FFF2-40B4-BE49-F238E27FC236}">
              <a16:creationId xmlns:a16="http://schemas.microsoft.com/office/drawing/2014/main" id="{76BB86D4-0AD9-4132-A228-3F74D1C7F0C1}"/>
            </a:ext>
          </a:extLst>
        </xdr:cNvPr>
        <xdr:cNvSpPr/>
      </xdr:nvSpPr>
      <xdr:spPr>
        <a:xfrm>
          <a:off x="3746500" y="122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147934</xdr:rowOff>
    </xdr:from>
    <xdr:ext cx="534377" cy="259045"/>
    <xdr:sp macro="" textlink="">
      <xdr:nvSpPr>
        <xdr:cNvPr id="200" name="テキスト ボックス 199">
          <a:extLst>
            <a:ext uri="{FF2B5EF4-FFF2-40B4-BE49-F238E27FC236}">
              <a16:creationId xmlns:a16="http://schemas.microsoft.com/office/drawing/2014/main" id="{2951D336-9EB7-40DD-AEB1-3A58D1EC1FAF}"/>
            </a:ext>
          </a:extLst>
        </xdr:cNvPr>
        <xdr:cNvSpPr txBox="1"/>
      </xdr:nvSpPr>
      <xdr:spPr>
        <a:xfrm>
          <a:off x="3530111" y="1197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104879</xdr:rowOff>
    </xdr:from>
    <xdr:to>
      <xdr:col>15</xdr:col>
      <xdr:colOff>101600</xdr:colOff>
      <xdr:row>73</xdr:row>
      <xdr:rowOff>35029</xdr:rowOff>
    </xdr:to>
    <xdr:sp macro="" textlink="">
      <xdr:nvSpPr>
        <xdr:cNvPr id="201" name="楕円 200">
          <a:extLst>
            <a:ext uri="{FF2B5EF4-FFF2-40B4-BE49-F238E27FC236}">
              <a16:creationId xmlns:a16="http://schemas.microsoft.com/office/drawing/2014/main" id="{3BC4DF7F-CB8C-4660-971C-62FE8B020BCB}"/>
            </a:ext>
          </a:extLst>
        </xdr:cNvPr>
        <xdr:cNvSpPr/>
      </xdr:nvSpPr>
      <xdr:spPr>
        <a:xfrm>
          <a:off x="2857500" y="1244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51556</xdr:rowOff>
    </xdr:from>
    <xdr:ext cx="534377" cy="259045"/>
    <xdr:sp macro="" textlink="">
      <xdr:nvSpPr>
        <xdr:cNvPr id="202" name="テキスト ボックス 201">
          <a:extLst>
            <a:ext uri="{FF2B5EF4-FFF2-40B4-BE49-F238E27FC236}">
              <a16:creationId xmlns:a16="http://schemas.microsoft.com/office/drawing/2014/main" id="{BF8F7070-2538-47AF-A83B-568E66249395}"/>
            </a:ext>
          </a:extLst>
        </xdr:cNvPr>
        <xdr:cNvSpPr txBox="1"/>
      </xdr:nvSpPr>
      <xdr:spPr>
        <a:xfrm>
          <a:off x="2641111" y="122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105816</xdr:rowOff>
    </xdr:from>
    <xdr:to>
      <xdr:col>10</xdr:col>
      <xdr:colOff>165100</xdr:colOff>
      <xdr:row>75</xdr:row>
      <xdr:rowOff>35966</xdr:rowOff>
    </xdr:to>
    <xdr:sp macro="" textlink="">
      <xdr:nvSpPr>
        <xdr:cNvPr id="203" name="楕円 202">
          <a:extLst>
            <a:ext uri="{FF2B5EF4-FFF2-40B4-BE49-F238E27FC236}">
              <a16:creationId xmlns:a16="http://schemas.microsoft.com/office/drawing/2014/main" id="{32238520-3BD6-4E8B-8C14-C157704E4B91}"/>
            </a:ext>
          </a:extLst>
        </xdr:cNvPr>
        <xdr:cNvSpPr/>
      </xdr:nvSpPr>
      <xdr:spPr>
        <a:xfrm>
          <a:off x="1968500" y="127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52493</xdr:rowOff>
    </xdr:from>
    <xdr:ext cx="534377" cy="259045"/>
    <xdr:sp macro="" textlink="">
      <xdr:nvSpPr>
        <xdr:cNvPr id="204" name="テキスト ボックス 203">
          <a:extLst>
            <a:ext uri="{FF2B5EF4-FFF2-40B4-BE49-F238E27FC236}">
              <a16:creationId xmlns:a16="http://schemas.microsoft.com/office/drawing/2014/main" id="{325F2E2A-5E66-4014-B488-5156E4EF313D}"/>
            </a:ext>
          </a:extLst>
        </xdr:cNvPr>
        <xdr:cNvSpPr txBox="1"/>
      </xdr:nvSpPr>
      <xdr:spPr>
        <a:xfrm>
          <a:off x="1752111" y="125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149754</xdr:rowOff>
    </xdr:from>
    <xdr:to>
      <xdr:col>6</xdr:col>
      <xdr:colOff>38100</xdr:colOff>
      <xdr:row>71</xdr:row>
      <xdr:rowOff>79904</xdr:rowOff>
    </xdr:to>
    <xdr:sp macro="" textlink="">
      <xdr:nvSpPr>
        <xdr:cNvPr id="205" name="楕円 204">
          <a:extLst>
            <a:ext uri="{FF2B5EF4-FFF2-40B4-BE49-F238E27FC236}">
              <a16:creationId xmlns:a16="http://schemas.microsoft.com/office/drawing/2014/main" id="{A18CE04E-42E0-4673-8E63-9D174970A7ED}"/>
            </a:ext>
          </a:extLst>
        </xdr:cNvPr>
        <xdr:cNvSpPr/>
      </xdr:nvSpPr>
      <xdr:spPr>
        <a:xfrm>
          <a:off x="1079500" y="1215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96431</xdr:rowOff>
    </xdr:from>
    <xdr:ext cx="534377" cy="259045"/>
    <xdr:sp macro="" textlink="">
      <xdr:nvSpPr>
        <xdr:cNvPr id="206" name="テキスト ボックス 205">
          <a:extLst>
            <a:ext uri="{FF2B5EF4-FFF2-40B4-BE49-F238E27FC236}">
              <a16:creationId xmlns:a16="http://schemas.microsoft.com/office/drawing/2014/main" id="{49F5122A-6C40-4BBF-904C-99D7AF07E1C9}"/>
            </a:ext>
          </a:extLst>
        </xdr:cNvPr>
        <xdr:cNvSpPr txBox="1"/>
      </xdr:nvSpPr>
      <xdr:spPr>
        <a:xfrm>
          <a:off x="863111" y="1192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E1250E4E-78DF-4791-B823-01D79F696AE5}"/>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501A5C72-2E36-46BD-B1EB-D2E4D57A0B1B}"/>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42B6B1A6-4228-4EC8-A940-C8783A7EF77F}"/>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C49AD1C6-2893-4949-B95D-F1AE6E184D4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E86B2E0E-3D17-4061-B04A-66D929323A7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1E70C802-7F74-4594-A634-D892BB89B863}"/>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B5F5590E-87D9-43B9-9E4D-91A788A1BDD6}"/>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76A8E54-8827-4D73-9113-4ACA9C6F07B7}"/>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99E8A921-E107-4BA4-98F3-2C2E8631154E}"/>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E8356ED9-1DFB-4055-A771-EB27E8E1B7F2}"/>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1D5DAA61-2FA2-4C4D-8A91-AAD8F340E595}"/>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92BDBC2B-08A0-48B6-A079-3EB6467574D5}"/>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CE5A0C2-FA4A-418B-BB07-6867D3A91873}"/>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98603E44-9E0B-4709-923A-5029C50C59AC}"/>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28CA1766-0C33-4ABC-97AC-868914E10796}"/>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DEB55958-D22C-4347-AADE-5755FF272ED8}"/>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97152AEE-3510-48CA-815A-B5562CD8B188}"/>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B81A7DD0-3BAD-4339-A693-2754538A936B}"/>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D655F0FC-35F4-4659-A8CA-5F2294930E38}"/>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D1DE3552-B020-4FDD-A4A9-8976B0DBB7FB}"/>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6AD073A-6D76-4091-A6DA-DFDFF50C319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6B20F909-E9C9-455C-B6E5-3C8AED07C482}"/>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464EA1E3-F282-4D33-9C56-24E747ABA3E4}"/>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7BE462D2-DA5A-49CF-8046-29BE4DC04543}"/>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1" name="直線コネクタ 230">
          <a:extLst>
            <a:ext uri="{FF2B5EF4-FFF2-40B4-BE49-F238E27FC236}">
              <a16:creationId xmlns:a16="http://schemas.microsoft.com/office/drawing/2014/main" id="{93470853-E5FF-4459-9474-AE23A391D121}"/>
            </a:ext>
          </a:extLst>
        </xdr:cNvPr>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2" name="扶助費最小値テキスト">
          <a:extLst>
            <a:ext uri="{FF2B5EF4-FFF2-40B4-BE49-F238E27FC236}">
              <a16:creationId xmlns:a16="http://schemas.microsoft.com/office/drawing/2014/main" id="{B7E81908-69BB-4E36-9F56-2506FA9331F9}"/>
            </a:ext>
          </a:extLst>
        </xdr:cNvPr>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3" name="直線コネクタ 232">
          <a:extLst>
            <a:ext uri="{FF2B5EF4-FFF2-40B4-BE49-F238E27FC236}">
              <a16:creationId xmlns:a16="http://schemas.microsoft.com/office/drawing/2014/main" id="{5AD31D0F-A1D2-4C90-9AAC-8EF1E176C92F}"/>
            </a:ext>
          </a:extLst>
        </xdr:cNvPr>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4" name="扶助費最大値テキスト">
          <a:extLst>
            <a:ext uri="{FF2B5EF4-FFF2-40B4-BE49-F238E27FC236}">
              <a16:creationId xmlns:a16="http://schemas.microsoft.com/office/drawing/2014/main" id="{99165029-F5D9-4DEB-AC69-42F68E86917C}"/>
            </a:ext>
          </a:extLst>
        </xdr:cNvPr>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5" name="直線コネクタ 234">
          <a:extLst>
            <a:ext uri="{FF2B5EF4-FFF2-40B4-BE49-F238E27FC236}">
              <a16:creationId xmlns:a16="http://schemas.microsoft.com/office/drawing/2014/main" id="{823FB08B-9FD3-4CE5-9AF3-B8D0E4CF1E7A}"/>
            </a:ext>
          </a:extLst>
        </xdr:cNvPr>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158038</xdr:rowOff>
    </xdr:from>
    <xdr:to>
      <xdr:col>24</xdr:col>
      <xdr:colOff>63500</xdr:colOff>
      <xdr:row>97</xdr:row>
      <xdr:rowOff>7544</xdr:rowOff>
    </xdr:to>
    <xdr:cxnSp macro="">
      <xdr:nvCxnSpPr>
        <xdr:cNvPr id="236" name="直線コネクタ 235">
          <a:extLst>
            <a:ext uri="{FF2B5EF4-FFF2-40B4-BE49-F238E27FC236}">
              <a16:creationId xmlns:a16="http://schemas.microsoft.com/office/drawing/2014/main" id="{782877B1-9627-4797-B285-2FBA646A387F}"/>
            </a:ext>
          </a:extLst>
        </xdr:cNvPr>
        <xdr:cNvCxnSpPr/>
      </xdr:nvCxnSpPr>
      <xdr:spPr>
        <a:xfrm flipV="1">
          <a:off x="3797300" y="16617238"/>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7" name="扶助費平均値テキスト">
          <a:extLst>
            <a:ext uri="{FF2B5EF4-FFF2-40B4-BE49-F238E27FC236}">
              <a16:creationId xmlns:a16="http://schemas.microsoft.com/office/drawing/2014/main" id="{BA114005-2746-40E0-ACC0-3C43AC47D6C7}"/>
            </a:ext>
          </a:extLst>
        </xdr:cNvPr>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38" name="フローチャート: 判断 237">
          <a:extLst>
            <a:ext uri="{FF2B5EF4-FFF2-40B4-BE49-F238E27FC236}">
              <a16:creationId xmlns:a16="http://schemas.microsoft.com/office/drawing/2014/main" id="{C20157C5-320F-4163-90AB-3DF80662BC03}"/>
            </a:ext>
          </a:extLst>
        </xdr:cNvPr>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7544</xdr:rowOff>
    </xdr:from>
    <xdr:to>
      <xdr:col>19</xdr:col>
      <xdr:colOff>177800</xdr:colOff>
      <xdr:row>97</xdr:row>
      <xdr:rowOff>31992</xdr:rowOff>
    </xdr:to>
    <xdr:cxnSp macro="">
      <xdr:nvCxnSpPr>
        <xdr:cNvPr id="239" name="直線コネクタ 238">
          <a:extLst>
            <a:ext uri="{FF2B5EF4-FFF2-40B4-BE49-F238E27FC236}">
              <a16:creationId xmlns:a16="http://schemas.microsoft.com/office/drawing/2014/main" id="{0BA66A77-C514-4E14-B1F2-45C5D2B34172}"/>
            </a:ext>
          </a:extLst>
        </xdr:cNvPr>
        <xdr:cNvCxnSpPr/>
      </xdr:nvCxnSpPr>
      <xdr:spPr>
        <a:xfrm flipV="1">
          <a:off x="2908300" y="16638194"/>
          <a:ext cx="889000" cy="2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0" name="フローチャート: 判断 239">
          <a:extLst>
            <a:ext uri="{FF2B5EF4-FFF2-40B4-BE49-F238E27FC236}">
              <a16:creationId xmlns:a16="http://schemas.microsoft.com/office/drawing/2014/main" id="{3B39F094-E0FD-48F3-AE9D-DFB30BDDBBF9}"/>
            </a:ext>
          </a:extLst>
        </xdr:cNvPr>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1" name="テキスト ボックス 240">
          <a:extLst>
            <a:ext uri="{FF2B5EF4-FFF2-40B4-BE49-F238E27FC236}">
              <a16:creationId xmlns:a16="http://schemas.microsoft.com/office/drawing/2014/main" id="{BD6B0904-82CE-4407-9DDB-6D89136DD2F8}"/>
            </a:ext>
          </a:extLst>
        </xdr:cNvPr>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31992</xdr:rowOff>
    </xdr:from>
    <xdr:to>
      <xdr:col>15</xdr:col>
      <xdr:colOff>50800</xdr:colOff>
      <xdr:row>97</xdr:row>
      <xdr:rowOff>150724</xdr:rowOff>
    </xdr:to>
    <xdr:cxnSp macro="">
      <xdr:nvCxnSpPr>
        <xdr:cNvPr id="242" name="直線コネクタ 241">
          <a:extLst>
            <a:ext uri="{FF2B5EF4-FFF2-40B4-BE49-F238E27FC236}">
              <a16:creationId xmlns:a16="http://schemas.microsoft.com/office/drawing/2014/main" id="{E46BD59B-91AD-4FAC-8D9B-A2DB2FDA1C5E}"/>
            </a:ext>
          </a:extLst>
        </xdr:cNvPr>
        <xdr:cNvCxnSpPr/>
      </xdr:nvCxnSpPr>
      <xdr:spPr>
        <a:xfrm flipV="1">
          <a:off x="2019300" y="16662642"/>
          <a:ext cx="889000" cy="1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3" name="フローチャート: 判断 242">
          <a:extLst>
            <a:ext uri="{FF2B5EF4-FFF2-40B4-BE49-F238E27FC236}">
              <a16:creationId xmlns:a16="http://schemas.microsoft.com/office/drawing/2014/main" id="{CB257F56-E6C3-4528-A0C5-537457008B1E}"/>
            </a:ext>
          </a:extLst>
        </xdr:cNvPr>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4" name="テキスト ボックス 243">
          <a:extLst>
            <a:ext uri="{FF2B5EF4-FFF2-40B4-BE49-F238E27FC236}">
              <a16:creationId xmlns:a16="http://schemas.microsoft.com/office/drawing/2014/main" id="{A6A6DA78-C740-49C0-A0E8-7B0FD53BC36E}"/>
            </a:ext>
          </a:extLst>
        </xdr:cNvPr>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150724</xdr:rowOff>
    </xdr:from>
    <xdr:to>
      <xdr:col>10</xdr:col>
      <xdr:colOff>114300</xdr:colOff>
      <xdr:row>98</xdr:row>
      <xdr:rowOff>24879</xdr:rowOff>
    </xdr:to>
    <xdr:cxnSp macro="">
      <xdr:nvCxnSpPr>
        <xdr:cNvPr id="245" name="直線コネクタ 244">
          <a:extLst>
            <a:ext uri="{FF2B5EF4-FFF2-40B4-BE49-F238E27FC236}">
              <a16:creationId xmlns:a16="http://schemas.microsoft.com/office/drawing/2014/main" id="{100576A1-AEC4-4EF1-B32E-AF7374353A58}"/>
            </a:ext>
          </a:extLst>
        </xdr:cNvPr>
        <xdr:cNvCxnSpPr/>
      </xdr:nvCxnSpPr>
      <xdr:spPr>
        <a:xfrm flipV="1">
          <a:off x="1130300" y="16781374"/>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6" name="フローチャート: 判断 245">
          <a:extLst>
            <a:ext uri="{FF2B5EF4-FFF2-40B4-BE49-F238E27FC236}">
              <a16:creationId xmlns:a16="http://schemas.microsoft.com/office/drawing/2014/main" id="{2DB432D0-59CE-42AB-9A23-86F2A7670DD1}"/>
            </a:ext>
          </a:extLst>
        </xdr:cNvPr>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7" name="テキスト ボックス 246">
          <a:extLst>
            <a:ext uri="{FF2B5EF4-FFF2-40B4-BE49-F238E27FC236}">
              <a16:creationId xmlns:a16="http://schemas.microsoft.com/office/drawing/2014/main" id="{27F29EE9-4D5D-4670-A4E2-80BE8C6ECDB3}"/>
            </a:ext>
          </a:extLst>
        </xdr:cNvPr>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48" name="フローチャート: 判断 247">
          <a:extLst>
            <a:ext uri="{FF2B5EF4-FFF2-40B4-BE49-F238E27FC236}">
              <a16:creationId xmlns:a16="http://schemas.microsoft.com/office/drawing/2014/main" id="{91208C8F-5F41-4538-A733-38945E8976C7}"/>
            </a:ext>
          </a:extLst>
        </xdr:cNvPr>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49" name="テキスト ボックス 248">
          <a:extLst>
            <a:ext uri="{FF2B5EF4-FFF2-40B4-BE49-F238E27FC236}">
              <a16:creationId xmlns:a16="http://schemas.microsoft.com/office/drawing/2014/main" id="{1176672F-F9ED-4D9F-88F7-D423F0F06FDE}"/>
            </a:ext>
          </a:extLst>
        </xdr:cNvPr>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D99AB9A5-0118-4934-925F-22B3D24E1D9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EBA165B6-6048-47C5-8CB5-5BEE6ABFE35F}"/>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F7B6510B-601A-4C74-A63D-673289A2DEE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EFB1A45F-FF51-493A-A4AF-9E33614E97C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CFDFC3F1-3CB5-4D36-B305-BF4E6AADA225}"/>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107238</xdr:rowOff>
    </xdr:from>
    <xdr:to>
      <xdr:col>24</xdr:col>
      <xdr:colOff>114300</xdr:colOff>
      <xdr:row>97</xdr:row>
      <xdr:rowOff>37388</xdr:rowOff>
    </xdr:to>
    <xdr:sp macro="" textlink="">
      <xdr:nvSpPr>
        <xdr:cNvPr id="255" name="楕円 254">
          <a:extLst>
            <a:ext uri="{FF2B5EF4-FFF2-40B4-BE49-F238E27FC236}">
              <a16:creationId xmlns:a16="http://schemas.microsoft.com/office/drawing/2014/main" id="{EB997D57-D6E9-47FC-9032-20337B0A0A31}"/>
            </a:ext>
          </a:extLst>
        </xdr:cNvPr>
        <xdr:cNvSpPr/>
      </xdr:nvSpPr>
      <xdr:spPr>
        <a:xfrm>
          <a:off x="4584700" y="1656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85665</xdr:rowOff>
    </xdr:from>
    <xdr:ext cx="534377" cy="259045"/>
    <xdr:sp macro="" textlink="">
      <xdr:nvSpPr>
        <xdr:cNvPr id="256" name="扶助費該当値テキスト">
          <a:extLst>
            <a:ext uri="{FF2B5EF4-FFF2-40B4-BE49-F238E27FC236}">
              <a16:creationId xmlns:a16="http://schemas.microsoft.com/office/drawing/2014/main" id="{D8C42F3C-0813-42D1-B028-E863CA3C1100}"/>
            </a:ext>
          </a:extLst>
        </xdr:cNvPr>
        <xdr:cNvSpPr txBox="1"/>
      </xdr:nvSpPr>
      <xdr:spPr>
        <a:xfrm>
          <a:off x="4686300" y="1654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128194</xdr:rowOff>
    </xdr:from>
    <xdr:to>
      <xdr:col>20</xdr:col>
      <xdr:colOff>38100</xdr:colOff>
      <xdr:row>97</xdr:row>
      <xdr:rowOff>58344</xdr:rowOff>
    </xdr:to>
    <xdr:sp macro="" textlink="">
      <xdr:nvSpPr>
        <xdr:cNvPr id="257" name="楕円 256">
          <a:extLst>
            <a:ext uri="{FF2B5EF4-FFF2-40B4-BE49-F238E27FC236}">
              <a16:creationId xmlns:a16="http://schemas.microsoft.com/office/drawing/2014/main" id="{2349F5BA-8AA7-4B15-81F1-330CB63959F4}"/>
            </a:ext>
          </a:extLst>
        </xdr:cNvPr>
        <xdr:cNvSpPr/>
      </xdr:nvSpPr>
      <xdr:spPr>
        <a:xfrm>
          <a:off x="3746500" y="165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49471</xdr:rowOff>
    </xdr:from>
    <xdr:ext cx="534377" cy="259045"/>
    <xdr:sp macro="" textlink="">
      <xdr:nvSpPr>
        <xdr:cNvPr id="258" name="テキスト ボックス 257">
          <a:extLst>
            <a:ext uri="{FF2B5EF4-FFF2-40B4-BE49-F238E27FC236}">
              <a16:creationId xmlns:a16="http://schemas.microsoft.com/office/drawing/2014/main" id="{54CD1793-4C11-4C3B-9ADD-7D85E8EAA961}"/>
            </a:ext>
          </a:extLst>
        </xdr:cNvPr>
        <xdr:cNvSpPr txBox="1"/>
      </xdr:nvSpPr>
      <xdr:spPr>
        <a:xfrm>
          <a:off x="3530111" y="1668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152642</xdr:rowOff>
    </xdr:from>
    <xdr:to>
      <xdr:col>15</xdr:col>
      <xdr:colOff>101600</xdr:colOff>
      <xdr:row>97</xdr:row>
      <xdr:rowOff>82792</xdr:rowOff>
    </xdr:to>
    <xdr:sp macro="" textlink="">
      <xdr:nvSpPr>
        <xdr:cNvPr id="259" name="楕円 258">
          <a:extLst>
            <a:ext uri="{FF2B5EF4-FFF2-40B4-BE49-F238E27FC236}">
              <a16:creationId xmlns:a16="http://schemas.microsoft.com/office/drawing/2014/main" id="{7CDAA66A-D4D0-4421-98F3-F9812A92122B}"/>
            </a:ext>
          </a:extLst>
        </xdr:cNvPr>
        <xdr:cNvSpPr/>
      </xdr:nvSpPr>
      <xdr:spPr>
        <a:xfrm>
          <a:off x="2857500" y="166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73919</xdr:rowOff>
    </xdr:from>
    <xdr:ext cx="534377" cy="259045"/>
    <xdr:sp macro="" textlink="">
      <xdr:nvSpPr>
        <xdr:cNvPr id="260" name="テキスト ボックス 259">
          <a:extLst>
            <a:ext uri="{FF2B5EF4-FFF2-40B4-BE49-F238E27FC236}">
              <a16:creationId xmlns:a16="http://schemas.microsoft.com/office/drawing/2014/main" id="{5A8550CA-9982-4196-95BD-A49AB612CE7D}"/>
            </a:ext>
          </a:extLst>
        </xdr:cNvPr>
        <xdr:cNvSpPr txBox="1"/>
      </xdr:nvSpPr>
      <xdr:spPr>
        <a:xfrm>
          <a:off x="2641111" y="167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99924</xdr:rowOff>
    </xdr:from>
    <xdr:to>
      <xdr:col>10</xdr:col>
      <xdr:colOff>165100</xdr:colOff>
      <xdr:row>98</xdr:row>
      <xdr:rowOff>30074</xdr:rowOff>
    </xdr:to>
    <xdr:sp macro="" textlink="">
      <xdr:nvSpPr>
        <xdr:cNvPr id="261" name="楕円 260">
          <a:extLst>
            <a:ext uri="{FF2B5EF4-FFF2-40B4-BE49-F238E27FC236}">
              <a16:creationId xmlns:a16="http://schemas.microsoft.com/office/drawing/2014/main" id="{ED09D0F4-5533-4EDE-8C23-6A1DD046FF0E}"/>
            </a:ext>
          </a:extLst>
        </xdr:cNvPr>
        <xdr:cNvSpPr/>
      </xdr:nvSpPr>
      <xdr:spPr>
        <a:xfrm>
          <a:off x="1968500" y="167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21201</xdr:rowOff>
    </xdr:from>
    <xdr:ext cx="534377" cy="259045"/>
    <xdr:sp macro="" textlink="">
      <xdr:nvSpPr>
        <xdr:cNvPr id="262" name="テキスト ボックス 261">
          <a:extLst>
            <a:ext uri="{FF2B5EF4-FFF2-40B4-BE49-F238E27FC236}">
              <a16:creationId xmlns:a16="http://schemas.microsoft.com/office/drawing/2014/main" id="{2FE60642-A217-4C70-BA0C-6443916924F9}"/>
            </a:ext>
          </a:extLst>
        </xdr:cNvPr>
        <xdr:cNvSpPr txBox="1"/>
      </xdr:nvSpPr>
      <xdr:spPr>
        <a:xfrm>
          <a:off x="1752111" y="1682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145529</xdr:rowOff>
    </xdr:from>
    <xdr:to>
      <xdr:col>6</xdr:col>
      <xdr:colOff>38100</xdr:colOff>
      <xdr:row>98</xdr:row>
      <xdr:rowOff>75679</xdr:rowOff>
    </xdr:to>
    <xdr:sp macro="" textlink="">
      <xdr:nvSpPr>
        <xdr:cNvPr id="263" name="楕円 262">
          <a:extLst>
            <a:ext uri="{FF2B5EF4-FFF2-40B4-BE49-F238E27FC236}">
              <a16:creationId xmlns:a16="http://schemas.microsoft.com/office/drawing/2014/main" id="{ABC789AD-BD03-4681-BED2-9AF124105A66}"/>
            </a:ext>
          </a:extLst>
        </xdr:cNvPr>
        <xdr:cNvSpPr/>
      </xdr:nvSpPr>
      <xdr:spPr>
        <a:xfrm>
          <a:off x="1079500" y="167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66806</xdr:rowOff>
    </xdr:from>
    <xdr:ext cx="534377" cy="259045"/>
    <xdr:sp macro="" textlink="">
      <xdr:nvSpPr>
        <xdr:cNvPr id="264" name="テキスト ボックス 263">
          <a:extLst>
            <a:ext uri="{FF2B5EF4-FFF2-40B4-BE49-F238E27FC236}">
              <a16:creationId xmlns:a16="http://schemas.microsoft.com/office/drawing/2014/main" id="{4F4981EC-ECB2-4F2E-A040-4C1DDB21703A}"/>
            </a:ext>
          </a:extLst>
        </xdr:cNvPr>
        <xdr:cNvSpPr txBox="1"/>
      </xdr:nvSpPr>
      <xdr:spPr>
        <a:xfrm>
          <a:off x="863111" y="16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CADBE5B8-92EA-484B-A607-24BFEAD6474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13B43148-8784-433F-BEF5-B92357573627}"/>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D37A713F-C6E1-44F6-A509-4CE66A2E9217}"/>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2B7FA4DE-1C80-4EA9-8268-EB38B1B1FD5A}"/>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56130CB6-5512-4497-91DE-EB58F4CEBF48}"/>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457D3425-7AE5-411F-8DFD-2CEFF6FB3A7C}"/>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453AD8A9-B57A-46A7-B588-73FBB3C9096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CDC0F5F-41B9-4880-8E9E-CB3F2EC52DDE}"/>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A929FC4C-80B4-4B6D-ABC5-8349C59BF201}"/>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98CE16CC-2592-4CC1-A645-84A4802229D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B2946101-2194-4514-BAA8-D4BB15EFE2F6}"/>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FCC99E14-5890-480D-9202-E261237CC7F6}"/>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30716E98-19B1-43F6-ADB6-5190F895870C}"/>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669B812-EF97-4ED1-8762-CCD5D8704888}"/>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A38209EB-5864-4ECB-B68B-9A43BD339936}"/>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6D7173D6-D285-40AC-98F1-2E1AC5FDE96A}"/>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4346AEC9-96E5-4C97-836D-5FA2FB5DB5D4}"/>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D02910D8-04AA-48C1-9A87-41D492ABCDA6}"/>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8840913D-E4C7-4B80-ADA0-4111236EDF83}"/>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A5993D3D-7821-4888-B78E-D24F02F8BCC8}"/>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2CBEFA0F-59F2-4C53-9C86-3F4EFCAAB454}"/>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D44D6EC3-EE77-45EE-A6D2-E8ACCE2A0BB3}"/>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5C5C5DE1-0942-4BEE-A7E4-B6892AB7E554}"/>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41867B6D-22CE-4FCD-974C-B908DB746891}"/>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713EC5C9-F9E3-46C4-8839-2AE0CA30F508}"/>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0" name="直線コネクタ 289">
          <a:extLst>
            <a:ext uri="{FF2B5EF4-FFF2-40B4-BE49-F238E27FC236}">
              <a16:creationId xmlns:a16="http://schemas.microsoft.com/office/drawing/2014/main" id="{2060B80D-8B3B-4B48-95C4-8230E6B8B1F0}"/>
            </a:ext>
          </a:extLst>
        </xdr:cNvPr>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1" name="補助費等最小値テキスト">
          <a:extLst>
            <a:ext uri="{FF2B5EF4-FFF2-40B4-BE49-F238E27FC236}">
              <a16:creationId xmlns:a16="http://schemas.microsoft.com/office/drawing/2014/main" id="{12A6BB36-3830-4211-BA46-715310F1FBA9}"/>
            </a:ext>
          </a:extLst>
        </xdr:cNvPr>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2" name="直線コネクタ 291">
          <a:extLst>
            <a:ext uri="{FF2B5EF4-FFF2-40B4-BE49-F238E27FC236}">
              <a16:creationId xmlns:a16="http://schemas.microsoft.com/office/drawing/2014/main" id="{7B1DB3C3-A4E0-400E-9296-B943E8D740EF}"/>
            </a:ext>
          </a:extLst>
        </xdr:cNvPr>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3" name="補助費等最大値テキスト">
          <a:extLst>
            <a:ext uri="{FF2B5EF4-FFF2-40B4-BE49-F238E27FC236}">
              <a16:creationId xmlns:a16="http://schemas.microsoft.com/office/drawing/2014/main" id="{A3787E0A-A06E-46FF-BB10-1323FB4EAA41}"/>
            </a:ext>
          </a:extLst>
        </xdr:cNvPr>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4" name="直線コネクタ 293">
          <a:extLst>
            <a:ext uri="{FF2B5EF4-FFF2-40B4-BE49-F238E27FC236}">
              <a16:creationId xmlns:a16="http://schemas.microsoft.com/office/drawing/2014/main" id="{EA78BED3-1164-408A-8829-D1109F4D8391}"/>
            </a:ext>
          </a:extLst>
        </xdr:cNvPr>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47651</xdr:rowOff>
    </xdr:from>
    <xdr:to>
      <xdr:col>55</xdr:col>
      <xdr:colOff>0</xdr:colOff>
      <xdr:row>35</xdr:row>
      <xdr:rowOff>53235</xdr:rowOff>
    </xdr:to>
    <xdr:cxnSp macro="">
      <xdr:nvCxnSpPr>
        <xdr:cNvPr id="295" name="直線コネクタ 294">
          <a:extLst>
            <a:ext uri="{FF2B5EF4-FFF2-40B4-BE49-F238E27FC236}">
              <a16:creationId xmlns:a16="http://schemas.microsoft.com/office/drawing/2014/main" id="{5E8D3C25-15A0-4C93-8565-247DC8E56CE3}"/>
            </a:ext>
          </a:extLst>
        </xdr:cNvPr>
        <xdr:cNvCxnSpPr/>
      </xdr:nvCxnSpPr>
      <xdr:spPr>
        <a:xfrm>
          <a:off x="9639300" y="6048401"/>
          <a:ext cx="8382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6" name="補助費等平均値テキスト">
          <a:extLst>
            <a:ext uri="{FF2B5EF4-FFF2-40B4-BE49-F238E27FC236}">
              <a16:creationId xmlns:a16="http://schemas.microsoft.com/office/drawing/2014/main" id="{38C4CEA2-CFD0-4605-BA9D-1BF34B855DC8}"/>
            </a:ext>
          </a:extLst>
        </xdr:cNvPr>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7" name="フローチャート: 判断 296">
          <a:extLst>
            <a:ext uri="{FF2B5EF4-FFF2-40B4-BE49-F238E27FC236}">
              <a16:creationId xmlns:a16="http://schemas.microsoft.com/office/drawing/2014/main" id="{C4BA4F0F-EBAD-4BAA-9B92-CCEEDB83BE0C}"/>
            </a:ext>
          </a:extLst>
        </xdr:cNvPr>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47651</xdr:rowOff>
    </xdr:from>
    <xdr:to>
      <xdr:col>50</xdr:col>
      <xdr:colOff>114300</xdr:colOff>
      <xdr:row>35</xdr:row>
      <xdr:rowOff>59472</xdr:rowOff>
    </xdr:to>
    <xdr:cxnSp macro="">
      <xdr:nvCxnSpPr>
        <xdr:cNvPr id="298" name="直線コネクタ 297">
          <a:extLst>
            <a:ext uri="{FF2B5EF4-FFF2-40B4-BE49-F238E27FC236}">
              <a16:creationId xmlns:a16="http://schemas.microsoft.com/office/drawing/2014/main" id="{DE1DF248-239C-4303-A0CC-287C8C9A4EF7}"/>
            </a:ext>
          </a:extLst>
        </xdr:cNvPr>
        <xdr:cNvCxnSpPr/>
      </xdr:nvCxnSpPr>
      <xdr:spPr>
        <a:xfrm flipV="1">
          <a:off x="8750300" y="6048401"/>
          <a:ext cx="8890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299" name="フローチャート: 判断 298">
          <a:extLst>
            <a:ext uri="{FF2B5EF4-FFF2-40B4-BE49-F238E27FC236}">
              <a16:creationId xmlns:a16="http://schemas.microsoft.com/office/drawing/2014/main" id="{FA404866-1F93-441E-BF5F-67178F3693A5}"/>
            </a:ext>
          </a:extLst>
        </xdr:cNvPr>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0" name="テキスト ボックス 299">
          <a:extLst>
            <a:ext uri="{FF2B5EF4-FFF2-40B4-BE49-F238E27FC236}">
              <a16:creationId xmlns:a16="http://schemas.microsoft.com/office/drawing/2014/main" id="{E43881E1-E488-4BBB-B2BE-65C6C2D119E2}"/>
            </a:ext>
          </a:extLst>
        </xdr:cNvPr>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59472</xdr:rowOff>
    </xdr:from>
    <xdr:to>
      <xdr:col>45</xdr:col>
      <xdr:colOff>177800</xdr:colOff>
      <xdr:row>35</xdr:row>
      <xdr:rowOff>67354</xdr:rowOff>
    </xdr:to>
    <xdr:cxnSp macro="">
      <xdr:nvCxnSpPr>
        <xdr:cNvPr id="301" name="直線コネクタ 300">
          <a:extLst>
            <a:ext uri="{FF2B5EF4-FFF2-40B4-BE49-F238E27FC236}">
              <a16:creationId xmlns:a16="http://schemas.microsoft.com/office/drawing/2014/main" id="{5B951449-C988-4984-AE93-EBB48ED72774}"/>
            </a:ext>
          </a:extLst>
        </xdr:cNvPr>
        <xdr:cNvCxnSpPr/>
      </xdr:nvCxnSpPr>
      <xdr:spPr>
        <a:xfrm flipV="1">
          <a:off x="7861300" y="6060222"/>
          <a:ext cx="889000" cy="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2" name="フローチャート: 判断 301">
          <a:extLst>
            <a:ext uri="{FF2B5EF4-FFF2-40B4-BE49-F238E27FC236}">
              <a16:creationId xmlns:a16="http://schemas.microsoft.com/office/drawing/2014/main" id="{40E32F1C-7FFC-4A9C-AFC0-885299BB8785}"/>
            </a:ext>
          </a:extLst>
        </xdr:cNvPr>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3" name="テキスト ボックス 302">
          <a:extLst>
            <a:ext uri="{FF2B5EF4-FFF2-40B4-BE49-F238E27FC236}">
              <a16:creationId xmlns:a16="http://schemas.microsoft.com/office/drawing/2014/main" id="{2C098135-30F9-4903-B62E-6DC3D6B2EDED}"/>
            </a:ext>
          </a:extLst>
        </xdr:cNvPr>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67354</xdr:rowOff>
    </xdr:from>
    <xdr:to>
      <xdr:col>41</xdr:col>
      <xdr:colOff>50800</xdr:colOff>
      <xdr:row>35</xdr:row>
      <xdr:rowOff>125124</xdr:rowOff>
    </xdr:to>
    <xdr:cxnSp macro="">
      <xdr:nvCxnSpPr>
        <xdr:cNvPr id="304" name="直線コネクタ 303">
          <a:extLst>
            <a:ext uri="{FF2B5EF4-FFF2-40B4-BE49-F238E27FC236}">
              <a16:creationId xmlns:a16="http://schemas.microsoft.com/office/drawing/2014/main" id="{B5721B20-25AF-4EE6-965E-1E5156E1FA45}"/>
            </a:ext>
          </a:extLst>
        </xdr:cNvPr>
        <xdr:cNvCxnSpPr/>
      </xdr:nvCxnSpPr>
      <xdr:spPr>
        <a:xfrm flipV="1">
          <a:off x="6972300" y="6068104"/>
          <a:ext cx="889000" cy="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5" name="フローチャート: 判断 304">
          <a:extLst>
            <a:ext uri="{FF2B5EF4-FFF2-40B4-BE49-F238E27FC236}">
              <a16:creationId xmlns:a16="http://schemas.microsoft.com/office/drawing/2014/main" id="{80CBE36E-90B2-4B80-A3F1-3848CFE31532}"/>
            </a:ext>
          </a:extLst>
        </xdr:cNvPr>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6" name="テキスト ボックス 305">
          <a:extLst>
            <a:ext uri="{FF2B5EF4-FFF2-40B4-BE49-F238E27FC236}">
              <a16:creationId xmlns:a16="http://schemas.microsoft.com/office/drawing/2014/main" id="{A7814DD5-BF8B-44C5-86A1-45962A894678}"/>
            </a:ext>
          </a:extLst>
        </xdr:cNvPr>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7" name="フローチャート: 判断 306">
          <a:extLst>
            <a:ext uri="{FF2B5EF4-FFF2-40B4-BE49-F238E27FC236}">
              <a16:creationId xmlns:a16="http://schemas.microsoft.com/office/drawing/2014/main" id="{34AFA166-807B-4E8A-9EA3-55BD54C638D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8" name="テキスト ボックス 307">
          <a:extLst>
            <a:ext uri="{FF2B5EF4-FFF2-40B4-BE49-F238E27FC236}">
              <a16:creationId xmlns:a16="http://schemas.microsoft.com/office/drawing/2014/main" id="{8C39AFCA-1672-4448-88FD-62AFBB4708F5}"/>
            </a:ext>
          </a:extLst>
        </xdr:cNvPr>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E4EB2320-0395-4457-80D1-CF549FD524E1}"/>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FAB19918-F9E5-4BE5-BB91-9524A0F80563}"/>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E95AD110-D65F-4AA3-AE9E-86C40FC97A1F}"/>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E21E409-D18D-4F0F-A47F-C7B4EF962B44}"/>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93770D6D-1D56-4953-BE0F-9E47B4DEB1F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2435</xdr:rowOff>
    </xdr:from>
    <xdr:to>
      <xdr:col>55</xdr:col>
      <xdr:colOff>50800</xdr:colOff>
      <xdr:row>35</xdr:row>
      <xdr:rowOff>104035</xdr:rowOff>
    </xdr:to>
    <xdr:sp macro="" textlink="">
      <xdr:nvSpPr>
        <xdr:cNvPr id="314" name="楕円 313">
          <a:extLst>
            <a:ext uri="{FF2B5EF4-FFF2-40B4-BE49-F238E27FC236}">
              <a16:creationId xmlns:a16="http://schemas.microsoft.com/office/drawing/2014/main" id="{EA809D28-041C-4DF3-A7F9-4D2DA5256AED}"/>
            </a:ext>
          </a:extLst>
        </xdr:cNvPr>
        <xdr:cNvSpPr/>
      </xdr:nvSpPr>
      <xdr:spPr>
        <a:xfrm>
          <a:off x="10426700" y="600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25312</xdr:rowOff>
    </xdr:from>
    <xdr:ext cx="534377" cy="259045"/>
    <xdr:sp macro="" textlink="">
      <xdr:nvSpPr>
        <xdr:cNvPr id="315" name="補助費等該当値テキスト">
          <a:extLst>
            <a:ext uri="{FF2B5EF4-FFF2-40B4-BE49-F238E27FC236}">
              <a16:creationId xmlns:a16="http://schemas.microsoft.com/office/drawing/2014/main" id="{B50C1841-41F8-4330-AF41-01AE915361A9}"/>
            </a:ext>
          </a:extLst>
        </xdr:cNvPr>
        <xdr:cNvSpPr txBox="1"/>
      </xdr:nvSpPr>
      <xdr:spPr>
        <a:xfrm>
          <a:off x="10528300" y="58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168301</xdr:rowOff>
    </xdr:from>
    <xdr:to>
      <xdr:col>50</xdr:col>
      <xdr:colOff>165100</xdr:colOff>
      <xdr:row>35</xdr:row>
      <xdr:rowOff>98451</xdr:rowOff>
    </xdr:to>
    <xdr:sp macro="" textlink="">
      <xdr:nvSpPr>
        <xdr:cNvPr id="316" name="楕円 315">
          <a:extLst>
            <a:ext uri="{FF2B5EF4-FFF2-40B4-BE49-F238E27FC236}">
              <a16:creationId xmlns:a16="http://schemas.microsoft.com/office/drawing/2014/main" id="{7909A5D1-7F59-4027-8AE4-10A9B21E1C87}"/>
            </a:ext>
          </a:extLst>
        </xdr:cNvPr>
        <xdr:cNvSpPr/>
      </xdr:nvSpPr>
      <xdr:spPr>
        <a:xfrm>
          <a:off x="9588500" y="59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114978</xdr:rowOff>
    </xdr:from>
    <xdr:ext cx="534377" cy="259045"/>
    <xdr:sp macro="" textlink="">
      <xdr:nvSpPr>
        <xdr:cNvPr id="317" name="テキスト ボックス 316">
          <a:extLst>
            <a:ext uri="{FF2B5EF4-FFF2-40B4-BE49-F238E27FC236}">
              <a16:creationId xmlns:a16="http://schemas.microsoft.com/office/drawing/2014/main" id="{A41CFE7B-5772-4B2F-8CED-40A61A593B78}"/>
            </a:ext>
          </a:extLst>
        </xdr:cNvPr>
        <xdr:cNvSpPr txBox="1"/>
      </xdr:nvSpPr>
      <xdr:spPr>
        <a:xfrm>
          <a:off x="9372111" y="577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8672</xdr:rowOff>
    </xdr:from>
    <xdr:to>
      <xdr:col>46</xdr:col>
      <xdr:colOff>38100</xdr:colOff>
      <xdr:row>35</xdr:row>
      <xdr:rowOff>110272</xdr:rowOff>
    </xdr:to>
    <xdr:sp macro="" textlink="">
      <xdr:nvSpPr>
        <xdr:cNvPr id="318" name="楕円 317">
          <a:extLst>
            <a:ext uri="{FF2B5EF4-FFF2-40B4-BE49-F238E27FC236}">
              <a16:creationId xmlns:a16="http://schemas.microsoft.com/office/drawing/2014/main" id="{0555ED1C-1ADA-4808-916C-9A774E94E10D}"/>
            </a:ext>
          </a:extLst>
        </xdr:cNvPr>
        <xdr:cNvSpPr/>
      </xdr:nvSpPr>
      <xdr:spPr>
        <a:xfrm>
          <a:off x="8699500" y="60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126799</xdr:rowOff>
    </xdr:from>
    <xdr:ext cx="534377" cy="259045"/>
    <xdr:sp macro="" textlink="">
      <xdr:nvSpPr>
        <xdr:cNvPr id="319" name="テキスト ボックス 318">
          <a:extLst>
            <a:ext uri="{FF2B5EF4-FFF2-40B4-BE49-F238E27FC236}">
              <a16:creationId xmlns:a16="http://schemas.microsoft.com/office/drawing/2014/main" id="{8D7B87F1-ADDA-4D7A-B39D-6F6E85D1C7D2}"/>
            </a:ext>
          </a:extLst>
        </xdr:cNvPr>
        <xdr:cNvSpPr txBox="1"/>
      </xdr:nvSpPr>
      <xdr:spPr>
        <a:xfrm>
          <a:off x="8483111" y="57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16554</xdr:rowOff>
    </xdr:from>
    <xdr:to>
      <xdr:col>41</xdr:col>
      <xdr:colOff>101600</xdr:colOff>
      <xdr:row>35</xdr:row>
      <xdr:rowOff>118154</xdr:rowOff>
    </xdr:to>
    <xdr:sp macro="" textlink="">
      <xdr:nvSpPr>
        <xdr:cNvPr id="320" name="楕円 319">
          <a:extLst>
            <a:ext uri="{FF2B5EF4-FFF2-40B4-BE49-F238E27FC236}">
              <a16:creationId xmlns:a16="http://schemas.microsoft.com/office/drawing/2014/main" id="{04D41628-3C5E-4268-BF22-D9E1556B9F2B}"/>
            </a:ext>
          </a:extLst>
        </xdr:cNvPr>
        <xdr:cNvSpPr/>
      </xdr:nvSpPr>
      <xdr:spPr>
        <a:xfrm>
          <a:off x="7810500" y="60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134681</xdr:rowOff>
    </xdr:from>
    <xdr:ext cx="534377" cy="259045"/>
    <xdr:sp macro="" textlink="">
      <xdr:nvSpPr>
        <xdr:cNvPr id="321" name="テキスト ボックス 320">
          <a:extLst>
            <a:ext uri="{FF2B5EF4-FFF2-40B4-BE49-F238E27FC236}">
              <a16:creationId xmlns:a16="http://schemas.microsoft.com/office/drawing/2014/main" id="{1896784E-A8D0-4C15-A433-EF89A4C8AEB6}"/>
            </a:ext>
          </a:extLst>
        </xdr:cNvPr>
        <xdr:cNvSpPr txBox="1"/>
      </xdr:nvSpPr>
      <xdr:spPr>
        <a:xfrm>
          <a:off x="7594111" y="579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74324</xdr:rowOff>
    </xdr:from>
    <xdr:to>
      <xdr:col>36</xdr:col>
      <xdr:colOff>165100</xdr:colOff>
      <xdr:row>36</xdr:row>
      <xdr:rowOff>4474</xdr:rowOff>
    </xdr:to>
    <xdr:sp macro="" textlink="">
      <xdr:nvSpPr>
        <xdr:cNvPr id="322" name="楕円 321">
          <a:extLst>
            <a:ext uri="{FF2B5EF4-FFF2-40B4-BE49-F238E27FC236}">
              <a16:creationId xmlns:a16="http://schemas.microsoft.com/office/drawing/2014/main" id="{39E16FBE-5389-4030-B993-5D8A17E9E820}"/>
            </a:ext>
          </a:extLst>
        </xdr:cNvPr>
        <xdr:cNvSpPr/>
      </xdr:nvSpPr>
      <xdr:spPr>
        <a:xfrm>
          <a:off x="6921500" y="607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21001</xdr:rowOff>
    </xdr:from>
    <xdr:ext cx="534377" cy="259045"/>
    <xdr:sp macro="" textlink="">
      <xdr:nvSpPr>
        <xdr:cNvPr id="323" name="テキスト ボックス 322">
          <a:extLst>
            <a:ext uri="{FF2B5EF4-FFF2-40B4-BE49-F238E27FC236}">
              <a16:creationId xmlns:a16="http://schemas.microsoft.com/office/drawing/2014/main" id="{69C2D05F-5FDE-4B1B-9E69-E35797C3F111}"/>
            </a:ext>
          </a:extLst>
        </xdr:cNvPr>
        <xdr:cNvSpPr txBox="1"/>
      </xdr:nvSpPr>
      <xdr:spPr>
        <a:xfrm>
          <a:off x="6705111" y="585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16890B06-128E-4658-9127-9EA95245075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490E3266-CD3B-4A0E-B286-2725040B63E6}"/>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231D5476-9121-4978-8400-68EE17E4D2A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1AFB9878-FCCF-4C14-83A4-C0BAF4C7B20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BD56B2B4-5581-40DA-B5E8-E6C8E6FF64D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A828D8A5-6E3D-4E66-AC19-C4B945BD067B}"/>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F1572FAC-4587-4EC2-B4DD-B0AEB6B60CFC}"/>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4D631B39-2061-4ED0-BCE7-7F7C0E2EDC23}"/>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3C64E7BA-8610-42C7-9202-B8F778E61715}"/>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E39FBC7F-AB11-4517-B7F3-C32F5C73FD6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7482F8A8-C645-4BDB-8032-151DE3E30FB5}"/>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70FAD917-AA7A-49F0-A3F6-0142E75F18B9}"/>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209B24E8-7302-45BD-A0BE-1F40ACDD9283}"/>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81887D46-072C-4E21-B87D-60B53EC6CD2C}"/>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177471AC-BFDC-4035-8909-8B0B54DF170D}"/>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1A1CF3AE-4F7F-41A6-A399-6453930021E2}"/>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5BD58814-6392-4EBA-BAA1-7A5001889C0F}"/>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A1F8F91C-5D01-4F39-966D-81F5C44F5A48}"/>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25D9A599-527B-4D6A-9C8C-CD606F4D6F7C}"/>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6BE05383-8080-4FA3-87B0-3C114A85FC5B}"/>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5DD3AF47-19BF-4519-9CB4-C5799C07FEF1}"/>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5" name="直線コネクタ 344">
          <a:extLst>
            <a:ext uri="{FF2B5EF4-FFF2-40B4-BE49-F238E27FC236}">
              <a16:creationId xmlns:a16="http://schemas.microsoft.com/office/drawing/2014/main" id="{B4D663A6-CF11-44FA-8F35-0B89FE3870CF}"/>
            </a:ext>
          </a:extLst>
        </xdr:cNvPr>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6" name="普通建設事業費最小値テキスト">
          <a:extLst>
            <a:ext uri="{FF2B5EF4-FFF2-40B4-BE49-F238E27FC236}">
              <a16:creationId xmlns:a16="http://schemas.microsoft.com/office/drawing/2014/main" id="{2C0E5E71-8417-499C-8E42-800DD8E5F382}"/>
            </a:ext>
          </a:extLst>
        </xdr:cNvPr>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7" name="直線コネクタ 346">
          <a:extLst>
            <a:ext uri="{FF2B5EF4-FFF2-40B4-BE49-F238E27FC236}">
              <a16:creationId xmlns:a16="http://schemas.microsoft.com/office/drawing/2014/main" id="{56519F96-3F28-40EC-9AD1-2A87DAAF23C0}"/>
            </a:ext>
          </a:extLst>
        </xdr:cNvPr>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48" name="普通建設事業費最大値テキスト">
          <a:extLst>
            <a:ext uri="{FF2B5EF4-FFF2-40B4-BE49-F238E27FC236}">
              <a16:creationId xmlns:a16="http://schemas.microsoft.com/office/drawing/2014/main" id="{75C14828-C27D-4066-9112-3C2306BA2D4E}"/>
            </a:ext>
          </a:extLst>
        </xdr:cNvPr>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49" name="直線コネクタ 348">
          <a:extLst>
            <a:ext uri="{FF2B5EF4-FFF2-40B4-BE49-F238E27FC236}">
              <a16:creationId xmlns:a16="http://schemas.microsoft.com/office/drawing/2014/main" id="{8688005B-9F14-4334-BE84-FB67009A5417}"/>
            </a:ext>
          </a:extLst>
        </xdr:cNvPr>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108620</xdr:rowOff>
    </xdr:from>
    <xdr:to>
      <xdr:col>55</xdr:col>
      <xdr:colOff>0</xdr:colOff>
      <xdr:row>52</xdr:row>
      <xdr:rowOff>144062</xdr:rowOff>
    </xdr:to>
    <xdr:cxnSp macro="">
      <xdr:nvCxnSpPr>
        <xdr:cNvPr id="350" name="直線コネクタ 349">
          <a:extLst>
            <a:ext uri="{FF2B5EF4-FFF2-40B4-BE49-F238E27FC236}">
              <a16:creationId xmlns:a16="http://schemas.microsoft.com/office/drawing/2014/main" id="{EAB1813E-73A4-4770-94AA-502BB207A92C}"/>
            </a:ext>
          </a:extLst>
        </xdr:cNvPr>
        <xdr:cNvCxnSpPr/>
      </xdr:nvCxnSpPr>
      <xdr:spPr>
        <a:xfrm>
          <a:off x="9639300" y="8681120"/>
          <a:ext cx="838200" cy="37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1" name="普通建設事業費平均値テキスト">
          <a:extLst>
            <a:ext uri="{FF2B5EF4-FFF2-40B4-BE49-F238E27FC236}">
              <a16:creationId xmlns:a16="http://schemas.microsoft.com/office/drawing/2014/main" id="{BCBA6157-B81A-4E80-A359-71012B1E4529}"/>
            </a:ext>
          </a:extLst>
        </xdr:cNvPr>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2" name="フローチャート: 判断 351">
          <a:extLst>
            <a:ext uri="{FF2B5EF4-FFF2-40B4-BE49-F238E27FC236}">
              <a16:creationId xmlns:a16="http://schemas.microsoft.com/office/drawing/2014/main" id="{A76B0320-48D8-430F-9D0B-DA5ACACF303A}"/>
            </a:ext>
          </a:extLst>
        </xdr:cNvPr>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108620</xdr:rowOff>
    </xdr:from>
    <xdr:to>
      <xdr:col>50</xdr:col>
      <xdr:colOff>114300</xdr:colOff>
      <xdr:row>53</xdr:row>
      <xdr:rowOff>24138</xdr:rowOff>
    </xdr:to>
    <xdr:cxnSp macro="">
      <xdr:nvCxnSpPr>
        <xdr:cNvPr id="353" name="直線コネクタ 352">
          <a:extLst>
            <a:ext uri="{FF2B5EF4-FFF2-40B4-BE49-F238E27FC236}">
              <a16:creationId xmlns:a16="http://schemas.microsoft.com/office/drawing/2014/main" id="{203AFBAE-6A79-4242-94A4-B68E6F9DDEB5}"/>
            </a:ext>
          </a:extLst>
        </xdr:cNvPr>
        <xdr:cNvCxnSpPr/>
      </xdr:nvCxnSpPr>
      <xdr:spPr>
        <a:xfrm flipV="1">
          <a:off x="8750300" y="8681120"/>
          <a:ext cx="889000" cy="4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4" name="フローチャート: 判断 353">
          <a:extLst>
            <a:ext uri="{FF2B5EF4-FFF2-40B4-BE49-F238E27FC236}">
              <a16:creationId xmlns:a16="http://schemas.microsoft.com/office/drawing/2014/main" id="{BECCBFF6-2E81-409B-91A4-D39449E10533}"/>
            </a:ext>
          </a:extLst>
        </xdr:cNvPr>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5" name="テキスト ボックス 354">
          <a:extLst>
            <a:ext uri="{FF2B5EF4-FFF2-40B4-BE49-F238E27FC236}">
              <a16:creationId xmlns:a16="http://schemas.microsoft.com/office/drawing/2014/main" id="{426EBA17-4779-4549-AD1C-0AE85D707B1E}"/>
            </a:ext>
          </a:extLst>
        </xdr:cNvPr>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13915</xdr:rowOff>
    </xdr:from>
    <xdr:to>
      <xdr:col>45</xdr:col>
      <xdr:colOff>177800</xdr:colOff>
      <xdr:row>53</xdr:row>
      <xdr:rowOff>24138</xdr:rowOff>
    </xdr:to>
    <xdr:cxnSp macro="">
      <xdr:nvCxnSpPr>
        <xdr:cNvPr id="356" name="直線コネクタ 355">
          <a:extLst>
            <a:ext uri="{FF2B5EF4-FFF2-40B4-BE49-F238E27FC236}">
              <a16:creationId xmlns:a16="http://schemas.microsoft.com/office/drawing/2014/main" id="{FB368AAB-962C-4AED-B3D3-4C7FF1F6E4CC}"/>
            </a:ext>
          </a:extLst>
        </xdr:cNvPr>
        <xdr:cNvCxnSpPr/>
      </xdr:nvCxnSpPr>
      <xdr:spPr>
        <a:xfrm>
          <a:off x="7861300" y="8757865"/>
          <a:ext cx="889000" cy="35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7" name="フローチャート: 判断 356">
          <a:extLst>
            <a:ext uri="{FF2B5EF4-FFF2-40B4-BE49-F238E27FC236}">
              <a16:creationId xmlns:a16="http://schemas.microsoft.com/office/drawing/2014/main" id="{CE705681-1B4C-4942-A757-384F8EA7F107}"/>
            </a:ext>
          </a:extLst>
        </xdr:cNvPr>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58" name="テキスト ボックス 357">
          <a:extLst>
            <a:ext uri="{FF2B5EF4-FFF2-40B4-BE49-F238E27FC236}">
              <a16:creationId xmlns:a16="http://schemas.microsoft.com/office/drawing/2014/main" id="{420592F5-5187-4121-B9D5-B065FCECF964}"/>
            </a:ext>
          </a:extLst>
        </xdr:cNvPr>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13915</xdr:rowOff>
    </xdr:from>
    <xdr:to>
      <xdr:col>41</xdr:col>
      <xdr:colOff>50800</xdr:colOff>
      <xdr:row>52</xdr:row>
      <xdr:rowOff>67078</xdr:rowOff>
    </xdr:to>
    <xdr:cxnSp macro="">
      <xdr:nvCxnSpPr>
        <xdr:cNvPr id="359" name="直線コネクタ 358">
          <a:extLst>
            <a:ext uri="{FF2B5EF4-FFF2-40B4-BE49-F238E27FC236}">
              <a16:creationId xmlns:a16="http://schemas.microsoft.com/office/drawing/2014/main" id="{0F87DDA8-CDB0-455E-9F26-F214DB0F7567}"/>
            </a:ext>
          </a:extLst>
        </xdr:cNvPr>
        <xdr:cNvCxnSpPr/>
      </xdr:nvCxnSpPr>
      <xdr:spPr>
        <a:xfrm flipV="1">
          <a:off x="6972300" y="8757865"/>
          <a:ext cx="889000" cy="2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0" name="フローチャート: 判断 359">
          <a:extLst>
            <a:ext uri="{FF2B5EF4-FFF2-40B4-BE49-F238E27FC236}">
              <a16:creationId xmlns:a16="http://schemas.microsoft.com/office/drawing/2014/main" id="{A57B24FC-9378-4C41-B4D7-6CEA3D62AC89}"/>
            </a:ext>
          </a:extLst>
        </xdr:cNvPr>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23920</xdr:rowOff>
    </xdr:from>
    <xdr:ext cx="534377" cy="259045"/>
    <xdr:sp macro="" textlink="">
      <xdr:nvSpPr>
        <xdr:cNvPr id="361" name="テキスト ボックス 360">
          <a:extLst>
            <a:ext uri="{FF2B5EF4-FFF2-40B4-BE49-F238E27FC236}">
              <a16:creationId xmlns:a16="http://schemas.microsoft.com/office/drawing/2014/main" id="{D8E98670-9067-4664-A8F6-16C5D71A1C69}"/>
            </a:ext>
          </a:extLst>
        </xdr:cNvPr>
        <xdr:cNvSpPr txBox="1"/>
      </xdr:nvSpPr>
      <xdr:spPr>
        <a:xfrm>
          <a:off x="7594111" y="928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2" name="フローチャート: 判断 361">
          <a:extLst>
            <a:ext uri="{FF2B5EF4-FFF2-40B4-BE49-F238E27FC236}">
              <a16:creationId xmlns:a16="http://schemas.microsoft.com/office/drawing/2014/main" id="{25D93814-9306-46AD-AFC6-E44B598C7955}"/>
            </a:ext>
          </a:extLst>
        </xdr:cNvPr>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3" name="テキスト ボックス 362">
          <a:extLst>
            <a:ext uri="{FF2B5EF4-FFF2-40B4-BE49-F238E27FC236}">
              <a16:creationId xmlns:a16="http://schemas.microsoft.com/office/drawing/2014/main" id="{C287A439-50AF-4C7D-BF63-D926530E884A}"/>
            </a:ext>
          </a:extLst>
        </xdr:cNvPr>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A8B80867-6E56-42F8-8574-62572FDF473F}"/>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5A136535-370B-4839-B2F2-7A913D724319}"/>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7662558C-0928-4EFE-AC33-BEED33216C4A}"/>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2C89527D-713F-48C2-9393-B01C5662C451}"/>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FA2FC6D4-14C0-41A3-A439-BCF04FBE1977}"/>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93262</xdr:rowOff>
    </xdr:from>
    <xdr:to>
      <xdr:col>55</xdr:col>
      <xdr:colOff>50800</xdr:colOff>
      <xdr:row>53</xdr:row>
      <xdr:rowOff>23412</xdr:rowOff>
    </xdr:to>
    <xdr:sp macro="" textlink="">
      <xdr:nvSpPr>
        <xdr:cNvPr id="369" name="楕円 368">
          <a:extLst>
            <a:ext uri="{FF2B5EF4-FFF2-40B4-BE49-F238E27FC236}">
              <a16:creationId xmlns:a16="http://schemas.microsoft.com/office/drawing/2014/main" id="{B20C1FA4-7664-4F71-A21D-08A0AD8B54C8}"/>
            </a:ext>
          </a:extLst>
        </xdr:cNvPr>
        <xdr:cNvSpPr/>
      </xdr:nvSpPr>
      <xdr:spPr>
        <a:xfrm>
          <a:off x="10426700" y="90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116139</xdr:rowOff>
    </xdr:from>
    <xdr:ext cx="599010" cy="259045"/>
    <xdr:sp macro="" textlink="">
      <xdr:nvSpPr>
        <xdr:cNvPr id="370" name="普通建設事業費該当値テキスト">
          <a:extLst>
            <a:ext uri="{FF2B5EF4-FFF2-40B4-BE49-F238E27FC236}">
              <a16:creationId xmlns:a16="http://schemas.microsoft.com/office/drawing/2014/main" id="{B2F43232-6669-45F4-96AB-14D1DFEEC5F6}"/>
            </a:ext>
          </a:extLst>
        </xdr:cNvPr>
        <xdr:cNvSpPr txBox="1"/>
      </xdr:nvSpPr>
      <xdr:spPr>
        <a:xfrm>
          <a:off x="10528300" y="886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57820</xdr:rowOff>
    </xdr:from>
    <xdr:to>
      <xdr:col>50</xdr:col>
      <xdr:colOff>165100</xdr:colOff>
      <xdr:row>50</xdr:row>
      <xdr:rowOff>159420</xdr:rowOff>
    </xdr:to>
    <xdr:sp macro="" textlink="">
      <xdr:nvSpPr>
        <xdr:cNvPr id="371" name="楕円 370">
          <a:extLst>
            <a:ext uri="{FF2B5EF4-FFF2-40B4-BE49-F238E27FC236}">
              <a16:creationId xmlns:a16="http://schemas.microsoft.com/office/drawing/2014/main" id="{C29414A4-30AE-43E8-8607-3AE6F185D5CD}"/>
            </a:ext>
          </a:extLst>
        </xdr:cNvPr>
        <xdr:cNvSpPr/>
      </xdr:nvSpPr>
      <xdr:spPr>
        <a:xfrm>
          <a:off x="9588500" y="86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4497</xdr:rowOff>
    </xdr:from>
    <xdr:ext cx="599010" cy="259045"/>
    <xdr:sp macro="" textlink="">
      <xdr:nvSpPr>
        <xdr:cNvPr id="372" name="テキスト ボックス 371">
          <a:extLst>
            <a:ext uri="{FF2B5EF4-FFF2-40B4-BE49-F238E27FC236}">
              <a16:creationId xmlns:a16="http://schemas.microsoft.com/office/drawing/2014/main" id="{A4B5EC7E-FB45-4CD2-8CE7-CECCA6FBC723}"/>
            </a:ext>
          </a:extLst>
        </xdr:cNvPr>
        <xdr:cNvSpPr txBox="1"/>
      </xdr:nvSpPr>
      <xdr:spPr>
        <a:xfrm>
          <a:off x="9339795" y="840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144788</xdr:rowOff>
    </xdr:from>
    <xdr:to>
      <xdr:col>46</xdr:col>
      <xdr:colOff>38100</xdr:colOff>
      <xdr:row>53</xdr:row>
      <xdr:rowOff>74938</xdr:rowOff>
    </xdr:to>
    <xdr:sp macro="" textlink="">
      <xdr:nvSpPr>
        <xdr:cNvPr id="373" name="楕円 372">
          <a:extLst>
            <a:ext uri="{FF2B5EF4-FFF2-40B4-BE49-F238E27FC236}">
              <a16:creationId xmlns:a16="http://schemas.microsoft.com/office/drawing/2014/main" id="{453D51F0-DAB4-4D92-91CD-5F8FB2D03740}"/>
            </a:ext>
          </a:extLst>
        </xdr:cNvPr>
        <xdr:cNvSpPr/>
      </xdr:nvSpPr>
      <xdr:spPr>
        <a:xfrm>
          <a:off x="8699500" y="906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91465</xdr:rowOff>
    </xdr:from>
    <xdr:ext cx="599010" cy="259045"/>
    <xdr:sp macro="" textlink="">
      <xdr:nvSpPr>
        <xdr:cNvPr id="374" name="テキスト ボックス 373">
          <a:extLst>
            <a:ext uri="{FF2B5EF4-FFF2-40B4-BE49-F238E27FC236}">
              <a16:creationId xmlns:a16="http://schemas.microsoft.com/office/drawing/2014/main" id="{6620EF41-3F6D-4CBA-AD46-EB3B751B27C7}"/>
            </a:ext>
          </a:extLst>
        </xdr:cNvPr>
        <xdr:cNvSpPr txBox="1"/>
      </xdr:nvSpPr>
      <xdr:spPr>
        <a:xfrm>
          <a:off x="8450795" y="883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134565</xdr:rowOff>
    </xdr:from>
    <xdr:to>
      <xdr:col>41</xdr:col>
      <xdr:colOff>101600</xdr:colOff>
      <xdr:row>51</xdr:row>
      <xdr:rowOff>64715</xdr:rowOff>
    </xdr:to>
    <xdr:sp macro="" textlink="">
      <xdr:nvSpPr>
        <xdr:cNvPr id="375" name="楕円 374">
          <a:extLst>
            <a:ext uri="{FF2B5EF4-FFF2-40B4-BE49-F238E27FC236}">
              <a16:creationId xmlns:a16="http://schemas.microsoft.com/office/drawing/2014/main" id="{D4FA8B59-6A1F-42FD-9FB4-48B5AB76A33F}"/>
            </a:ext>
          </a:extLst>
        </xdr:cNvPr>
        <xdr:cNvSpPr/>
      </xdr:nvSpPr>
      <xdr:spPr>
        <a:xfrm>
          <a:off x="7810500" y="870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81242</xdr:rowOff>
    </xdr:from>
    <xdr:ext cx="599010" cy="259045"/>
    <xdr:sp macro="" textlink="">
      <xdr:nvSpPr>
        <xdr:cNvPr id="376" name="テキスト ボックス 375">
          <a:extLst>
            <a:ext uri="{FF2B5EF4-FFF2-40B4-BE49-F238E27FC236}">
              <a16:creationId xmlns:a16="http://schemas.microsoft.com/office/drawing/2014/main" id="{3901E818-F7FB-455E-AA24-B7FBD5EA6242}"/>
            </a:ext>
          </a:extLst>
        </xdr:cNvPr>
        <xdr:cNvSpPr txBox="1"/>
      </xdr:nvSpPr>
      <xdr:spPr>
        <a:xfrm>
          <a:off x="7561795" y="848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16278</xdr:rowOff>
    </xdr:from>
    <xdr:to>
      <xdr:col>36</xdr:col>
      <xdr:colOff>165100</xdr:colOff>
      <xdr:row>52</xdr:row>
      <xdr:rowOff>117878</xdr:rowOff>
    </xdr:to>
    <xdr:sp macro="" textlink="">
      <xdr:nvSpPr>
        <xdr:cNvPr id="377" name="楕円 376">
          <a:extLst>
            <a:ext uri="{FF2B5EF4-FFF2-40B4-BE49-F238E27FC236}">
              <a16:creationId xmlns:a16="http://schemas.microsoft.com/office/drawing/2014/main" id="{223E11C6-4CFE-449F-9E49-9B8DDD05A58D}"/>
            </a:ext>
          </a:extLst>
        </xdr:cNvPr>
        <xdr:cNvSpPr/>
      </xdr:nvSpPr>
      <xdr:spPr>
        <a:xfrm>
          <a:off x="6921500" y="89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134405</xdr:rowOff>
    </xdr:from>
    <xdr:ext cx="599010" cy="259045"/>
    <xdr:sp macro="" textlink="">
      <xdr:nvSpPr>
        <xdr:cNvPr id="378" name="テキスト ボックス 377">
          <a:extLst>
            <a:ext uri="{FF2B5EF4-FFF2-40B4-BE49-F238E27FC236}">
              <a16:creationId xmlns:a16="http://schemas.microsoft.com/office/drawing/2014/main" id="{3E56ED6E-F9E6-4B23-9C4F-6C7B7F2416AD}"/>
            </a:ext>
          </a:extLst>
        </xdr:cNvPr>
        <xdr:cNvSpPr txBox="1"/>
      </xdr:nvSpPr>
      <xdr:spPr>
        <a:xfrm>
          <a:off x="6672795" y="870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21A20318-E087-4699-B23F-75AB8B058EA1}"/>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3DE31F7E-9753-4CC0-ABCC-DA45DA5FAC1C}"/>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E99A8549-5F5A-4ED6-85A5-61D0827B8D94}"/>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43E7BB1C-46F7-45EA-BC75-FC1AAAB6823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4EAE05F1-4FA0-4A42-ABEC-F066149A67CA}"/>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B3901028-DF76-457E-9438-0BC042FBDA0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32D81524-1598-4904-A5FD-27AF5CEAEFEA}"/>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14348CC8-BF6B-46AA-866A-4C6504D4E1FA}"/>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FEBDB666-C1EB-4B2B-B816-54F91C25FF3B}"/>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1790942D-6262-4099-B440-BB1C8F2BE676}"/>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5CBE0508-219D-490E-BB9B-E4B68F09C70C}"/>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1145BA6B-4D6E-4F05-9695-E3986B8AF16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A2E552F-4EB4-4E15-A072-4285FA93F4E9}"/>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1087A585-0871-4B0C-8CE6-723D415A73A4}"/>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9E58F44-E721-4372-812F-69E7BE0D3898}"/>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9535BB2E-97B5-495D-A063-85A9EADBEA5D}"/>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3FEF3C5E-B40E-425B-835A-C9DBD235C9E2}"/>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3780D4DF-BF67-4C45-B9A1-5B219E7D0208}"/>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24ECA69-D777-4DB0-BD74-B833ABE8FA9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AFF136F6-54E2-4965-A8AF-4C969244657D}"/>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CB8132BD-2EFB-431F-9A71-8906D4C956B8}"/>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DAB82F52-7A04-4395-85A2-1C75B31EB274}"/>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318B3549-041B-4AEB-9CF1-E3D13B37296B}"/>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F05E03F9-C4CC-49BE-A89D-9F7AE7D9F102}"/>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58EB13A0-A36F-4431-B47E-5846246D638A}"/>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59821705-6F94-4F63-A14F-D971E7896B7D}"/>
            </a:ext>
          </a:extLst>
        </xdr:cNvPr>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955DB60D-C48C-405B-A8E7-92A7E5B0E729}"/>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8F2A519E-E7A5-4063-84D5-F9E6D32F68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7" name="普通建設事業費 （ うち新規整備　）最大値テキスト">
          <a:extLst>
            <a:ext uri="{FF2B5EF4-FFF2-40B4-BE49-F238E27FC236}">
              <a16:creationId xmlns:a16="http://schemas.microsoft.com/office/drawing/2014/main" id="{85D6845A-80D6-4BE8-9B46-8D8A9E138591}"/>
            </a:ext>
          </a:extLst>
        </xdr:cNvPr>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08" name="直線コネクタ 407">
          <a:extLst>
            <a:ext uri="{FF2B5EF4-FFF2-40B4-BE49-F238E27FC236}">
              <a16:creationId xmlns:a16="http://schemas.microsoft.com/office/drawing/2014/main" id="{E25BE7AC-EF61-441C-8124-29B13BF7DA62}"/>
            </a:ext>
          </a:extLst>
        </xdr:cNvPr>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23881</xdr:rowOff>
    </xdr:from>
    <xdr:to>
      <xdr:col>55</xdr:col>
      <xdr:colOff>0</xdr:colOff>
      <xdr:row>77</xdr:row>
      <xdr:rowOff>158511</xdr:rowOff>
    </xdr:to>
    <xdr:cxnSp macro="">
      <xdr:nvCxnSpPr>
        <xdr:cNvPr id="409" name="直線コネクタ 408">
          <a:extLst>
            <a:ext uri="{FF2B5EF4-FFF2-40B4-BE49-F238E27FC236}">
              <a16:creationId xmlns:a16="http://schemas.microsoft.com/office/drawing/2014/main" id="{D24F22D2-7799-48E4-8824-4CBFFA0F6763}"/>
            </a:ext>
          </a:extLst>
        </xdr:cNvPr>
        <xdr:cNvCxnSpPr/>
      </xdr:nvCxnSpPr>
      <xdr:spPr>
        <a:xfrm flipV="1">
          <a:off x="9639300" y="13054081"/>
          <a:ext cx="838200" cy="30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10" name="普通建設事業費 （ うち新規整備　）平均値テキスト">
          <a:extLst>
            <a:ext uri="{FF2B5EF4-FFF2-40B4-BE49-F238E27FC236}">
              <a16:creationId xmlns:a16="http://schemas.microsoft.com/office/drawing/2014/main" id="{11F3A7B3-F542-4FD4-9418-81B1E80DA532}"/>
            </a:ext>
          </a:extLst>
        </xdr:cNvPr>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1" name="フローチャート: 判断 410">
          <a:extLst>
            <a:ext uri="{FF2B5EF4-FFF2-40B4-BE49-F238E27FC236}">
              <a16:creationId xmlns:a16="http://schemas.microsoft.com/office/drawing/2014/main" id="{7EC854D5-8B4B-428B-98A2-0B3B129ED9F5}"/>
            </a:ext>
          </a:extLst>
        </xdr:cNvPr>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158511</xdr:rowOff>
    </xdr:from>
    <xdr:to>
      <xdr:col>50</xdr:col>
      <xdr:colOff>114300</xdr:colOff>
      <xdr:row>78</xdr:row>
      <xdr:rowOff>106846</xdr:rowOff>
    </xdr:to>
    <xdr:cxnSp macro="">
      <xdr:nvCxnSpPr>
        <xdr:cNvPr id="412" name="直線コネクタ 411">
          <a:extLst>
            <a:ext uri="{FF2B5EF4-FFF2-40B4-BE49-F238E27FC236}">
              <a16:creationId xmlns:a16="http://schemas.microsoft.com/office/drawing/2014/main" id="{CF307391-7781-4E10-9805-C65B744F582C}"/>
            </a:ext>
          </a:extLst>
        </xdr:cNvPr>
        <xdr:cNvCxnSpPr/>
      </xdr:nvCxnSpPr>
      <xdr:spPr>
        <a:xfrm flipV="1">
          <a:off x="8750300" y="13360161"/>
          <a:ext cx="889000" cy="11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3" name="フローチャート: 判断 412">
          <a:extLst>
            <a:ext uri="{FF2B5EF4-FFF2-40B4-BE49-F238E27FC236}">
              <a16:creationId xmlns:a16="http://schemas.microsoft.com/office/drawing/2014/main" id="{771E0BED-8290-4A5D-8B0A-43A5606425DF}"/>
            </a:ext>
          </a:extLst>
        </xdr:cNvPr>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4" name="テキスト ボックス 413">
          <a:extLst>
            <a:ext uri="{FF2B5EF4-FFF2-40B4-BE49-F238E27FC236}">
              <a16:creationId xmlns:a16="http://schemas.microsoft.com/office/drawing/2014/main" id="{2A4C866A-63BC-471A-B4D1-D7745C2F3EAF}"/>
            </a:ext>
          </a:extLst>
        </xdr:cNvPr>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142525</xdr:rowOff>
    </xdr:from>
    <xdr:to>
      <xdr:col>45</xdr:col>
      <xdr:colOff>177800</xdr:colOff>
      <xdr:row>78</xdr:row>
      <xdr:rowOff>106846</xdr:rowOff>
    </xdr:to>
    <xdr:cxnSp macro="">
      <xdr:nvCxnSpPr>
        <xdr:cNvPr id="415" name="直線コネクタ 414">
          <a:extLst>
            <a:ext uri="{FF2B5EF4-FFF2-40B4-BE49-F238E27FC236}">
              <a16:creationId xmlns:a16="http://schemas.microsoft.com/office/drawing/2014/main" id="{1DEF5ADB-9D1A-48E2-8492-4C6F5E0F114D}"/>
            </a:ext>
          </a:extLst>
        </xdr:cNvPr>
        <xdr:cNvCxnSpPr/>
      </xdr:nvCxnSpPr>
      <xdr:spPr>
        <a:xfrm>
          <a:off x="7861300" y="12658375"/>
          <a:ext cx="889000" cy="82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6" name="フローチャート: 判断 415">
          <a:extLst>
            <a:ext uri="{FF2B5EF4-FFF2-40B4-BE49-F238E27FC236}">
              <a16:creationId xmlns:a16="http://schemas.microsoft.com/office/drawing/2014/main" id="{1282B62A-94BF-4457-8745-C7691C9BAEFD}"/>
            </a:ext>
          </a:extLst>
        </xdr:cNvPr>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7" name="テキスト ボックス 416">
          <a:extLst>
            <a:ext uri="{FF2B5EF4-FFF2-40B4-BE49-F238E27FC236}">
              <a16:creationId xmlns:a16="http://schemas.microsoft.com/office/drawing/2014/main" id="{A50ED64F-1B0A-439B-8ED6-0C0A226D103F}"/>
            </a:ext>
          </a:extLst>
        </xdr:cNvPr>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142525</xdr:rowOff>
    </xdr:from>
    <xdr:to>
      <xdr:col>41</xdr:col>
      <xdr:colOff>50800</xdr:colOff>
      <xdr:row>77</xdr:row>
      <xdr:rowOff>12255</xdr:rowOff>
    </xdr:to>
    <xdr:cxnSp macro="">
      <xdr:nvCxnSpPr>
        <xdr:cNvPr id="418" name="直線コネクタ 417">
          <a:extLst>
            <a:ext uri="{FF2B5EF4-FFF2-40B4-BE49-F238E27FC236}">
              <a16:creationId xmlns:a16="http://schemas.microsoft.com/office/drawing/2014/main" id="{42E334FE-F046-479D-BC2C-C77A2CF52910}"/>
            </a:ext>
          </a:extLst>
        </xdr:cNvPr>
        <xdr:cNvCxnSpPr/>
      </xdr:nvCxnSpPr>
      <xdr:spPr>
        <a:xfrm flipV="1">
          <a:off x="6972300" y="12658375"/>
          <a:ext cx="889000" cy="55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19" name="フローチャート: 判断 418">
          <a:extLst>
            <a:ext uri="{FF2B5EF4-FFF2-40B4-BE49-F238E27FC236}">
              <a16:creationId xmlns:a16="http://schemas.microsoft.com/office/drawing/2014/main" id="{F36E613A-9B95-4DD3-88B1-D8977B75B90F}"/>
            </a:ext>
          </a:extLst>
        </xdr:cNvPr>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65400</xdr:rowOff>
    </xdr:from>
    <xdr:ext cx="534377" cy="259045"/>
    <xdr:sp macro="" textlink="">
      <xdr:nvSpPr>
        <xdr:cNvPr id="420" name="テキスト ボックス 419">
          <a:extLst>
            <a:ext uri="{FF2B5EF4-FFF2-40B4-BE49-F238E27FC236}">
              <a16:creationId xmlns:a16="http://schemas.microsoft.com/office/drawing/2014/main" id="{6EE0A93C-B003-4973-A0D5-4C6EECD2D286}"/>
            </a:ext>
          </a:extLst>
        </xdr:cNvPr>
        <xdr:cNvSpPr txBox="1"/>
      </xdr:nvSpPr>
      <xdr:spPr>
        <a:xfrm>
          <a:off x="7594111" y="129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1" name="フローチャート: 判断 420">
          <a:extLst>
            <a:ext uri="{FF2B5EF4-FFF2-40B4-BE49-F238E27FC236}">
              <a16:creationId xmlns:a16="http://schemas.microsoft.com/office/drawing/2014/main" id="{57BC19F7-E717-455A-B638-48ACB9C18A91}"/>
            </a:ext>
          </a:extLst>
        </xdr:cNvPr>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2" name="テキスト ボックス 421">
          <a:extLst>
            <a:ext uri="{FF2B5EF4-FFF2-40B4-BE49-F238E27FC236}">
              <a16:creationId xmlns:a16="http://schemas.microsoft.com/office/drawing/2014/main" id="{18B0CD2E-8217-4BA5-94FF-08B490A53473}"/>
            </a:ext>
          </a:extLst>
        </xdr:cNvPr>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A026636E-20D6-4B23-A288-C0C5BA56AE3E}"/>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A34E2F6A-5570-4880-A58B-2F8F3FFDEA68}"/>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311B97D1-F1C1-4685-9D1B-E7757091B0AE}"/>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A09AC770-C716-48CC-A39E-19A6CB2210A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910CBF5-E1FD-4756-85FB-EF7B7BEB476B}"/>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144531</xdr:rowOff>
    </xdr:from>
    <xdr:to>
      <xdr:col>55</xdr:col>
      <xdr:colOff>50800</xdr:colOff>
      <xdr:row>76</xdr:row>
      <xdr:rowOff>74681</xdr:rowOff>
    </xdr:to>
    <xdr:sp macro="" textlink="">
      <xdr:nvSpPr>
        <xdr:cNvPr id="428" name="楕円 427">
          <a:extLst>
            <a:ext uri="{FF2B5EF4-FFF2-40B4-BE49-F238E27FC236}">
              <a16:creationId xmlns:a16="http://schemas.microsoft.com/office/drawing/2014/main" id="{1F250476-9161-47F7-8E49-F8290940120D}"/>
            </a:ext>
          </a:extLst>
        </xdr:cNvPr>
        <xdr:cNvSpPr/>
      </xdr:nvSpPr>
      <xdr:spPr>
        <a:xfrm>
          <a:off x="10426700" y="1300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167408</xdr:rowOff>
    </xdr:from>
    <xdr:ext cx="534377" cy="259045"/>
    <xdr:sp macro="" textlink="">
      <xdr:nvSpPr>
        <xdr:cNvPr id="429" name="普通建設事業費 （ うち新規整備　）該当値テキスト">
          <a:extLst>
            <a:ext uri="{FF2B5EF4-FFF2-40B4-BE49-F238E27FC236}">
              <a16:creationId xmlns:a16="http://schemas.microsoft.com/office/drawing/2014/main" id="{7C60332B-86FB-4078-85EB-8869665316AF}"/>
            </a:ext>
          </a:extLst>
        </xdr:cNvPr>
        <xdr:cNvSpPr txBox="1"/>
      </xdr:nvSpPr>
      <xdr:spPr>
        <a:xfrm>
          <a:off x="10528300" y="128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107711</xdr:rowOff>
    </xdr:from>
    <xdr:to>
      <xdr:col>50</xdr:col>
      <xdr:colOff>165100</xdr:colOff>
      <xdr:row>78</xdr:row>
      <xdr:rowOff>37861</xdr:rowOff>
    </xdr:to>
    <xdr:sp macro="" textlink="">
      <xdr:nvSpPr>
        <xdr:cNvPr id="430" name="楕円 429">
          <a:extLst>
            <a:ext uri="{FF2B5EF4-FFF2-40B4-BE49-F238E27FC236}">
              <a16:creationId xmlns:a16="http://schemas.microsoft.com/office/drawing/2014/main" id="{C0960A1E-9BE7-49C1-AF6C-4E3FEBC72D8E}"/>
            </a:ext>
          </a:extLst>
        </xdr:cNvPr>
        <xdr:cNvSpPr/>
      </xdr:nvSpPr>
      <xdr:spPr>
        <a:xfrm>
          <a:off x="9588500" y="133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28988</xdr:rowOff>
    </xdr:from>
    <xdr:ext cx="534377" cy="259045"/>
    <xdr:sp macro="" textlink="">
      <xdr:nvSpPr>
        <xdr:cNvPr id="431" name="テキスト ボックス 430">
          <a:extLst>
            <a:ext uri="{FF2B5EF4-FFF2-40B4-BE49-F238E27FC236}">
              <a16:creationId xmlns:a16="http://schemas.microsoft.com/office/drawing/2014/main" id="{34B7FBD2-F21B-4438-AA47-E23209BFBB7D}"/>
            </a:ext>
          </a:extLst>
        </xdr:cNvPr>
        <xdr:cNvSpPr txBox="1"/>
      </xdr:nvSpPr>
      <xdr:spPr>
        <a:xfrm>
          <a:off x="9372111" y="1340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56046</xdr:rowOff>
    </xdr:from>
    <xdr:to>
      <xdr:col>46</xdr:col>
      <xdr:colOff>38100</xdr:colOff>
      <xdr:row>78</xdr:row>
      <xdr:rowOff>157646</xdr:rowOff>
    </xdr:to>
    <xdr:sp macro="" textlink="">
      <xdr:nvSpPr>
        <xdr:cNvPr id="432" name="楕円 431">
          <a:extLst>
            <a:ext uri="{FF2B5EF4-FFF2-40B4-BE49-F238E27FC236}">
              <a16:creationId xmlns:a16="http://schemas.microsoft.com/office/drawing/2014/main" id="{589D2FD6-7AA9-4FE3-92F6-78E8982B2F57}"/>
            </a:ext>
          </a:extLst>
        </xdr:cNvPr>
        <xdr:cNvSpPr/>
      </xdr:nvSpPr>
      <xdr:spPr>
        <a:xfrm>
          <a:off x="8699500" y="134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148773</xdr:rowOff>
    </xdr:from>
    <xdr:ext cx="534377" cy="259045"/>
    <xdr:sp macro="" textlink="">
      <xdr:nvSpPr>
        <xdr:cNvPr id="433" name="テキスト ボックス 432">
          <a:extLst>
            <a:ext uri="{FF2B5EF4-FFF2-40B4-BE49-F238E27FC236}">
              <a16:creationId xmlns:a16="http://schemas.microsoft.com/office/drawing/2014/main" id="{6B04CF69-CF4B-4925-A5E3-A16ABBF31B60}"/>
            </a:ext>
          </a:extLst>
        </xdr:cNvPr>
        <xdr:cNvSpPr txBox="1"/>
      </xdr:nvSpPr>
      <xdr:spPr>
        <a:xfrm>
          <a:off x="8483111" y="135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91725</xdr:rowOff>
    </xdr:from>
    <xdr:to>
      <xdr:col>41</xdr:col>
      <xdr:colOff>101600</xdr:colOff>
      <xdr:row>74</xdr:row>
      <xdr:rowOff>21875</xdr:rowOff>
    </xdr:to>
    <xdr:sp macro="" textlink="">
      <xdr:nvSpPr>
        <xdr:cNvPr id="434" name="楕円 433">
          <a:extLst>
            <a:ext uri="{FF2B5EF4-FFF2-40B4-BE49-F238E27FC236}">
              <a16:creationId xmlns:a16="http://schemas.microsoft.com/office/drawing/2014/main" id="{C0421571-288B-4156-BF4B-CFD66A0862E1}"/>
            </a:ext>
          </a:extLst>
        </xdr:cNvPr>
        <xdr:cNvSpPr/>
      </xdr:nvSpPr>
      <xdr:spPr>
        <a:xfrm>
          <a:off x="7810500" y="126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38402</xdr:rowOff>
    </xdr:from>
    <xdr:ext cx="534377" cy="259045"/>
    <xdr:sp macro="" textlink="">
      <xdr:nvSpPr>
        <xdr:cNvPr id="435" name="テキスト ボックス 434">
          <a:extLst>
            <a:ext uri="{FF2B5EF4-FFF2-40B4-BE49-F238E27FC236}">
              <a16:creationId xmlns:a16="http://schemas.microsoft.com/office/drawing/2014/main" id="{741BF483-DC56-4C3F-8028-B7AB3ACBB574}"/>
            </a:ext>
          </a:extLst>
        </xdr:cNvPr>
        <xdr:cNvSpPr txBox="1"/>
      </xdr:nvSpPr>
      <xdr:spPr>
        <a:xfrm>
          <a:off x="7594111" y="123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132905</xdr:rowOff>
    </xdr:from>
    <xdr:to>
      <xdr:col>36</xdr:col>
      <xdr:colOff>165100</xdr:colOff>
      <xdr:row>77</xdr:row>
      <xdr:rowOff>63055</xdr:rowOff>
    </xdr:to>
    <xdr:sp macro="" textlink="">
      <xdr:nvSpPr>
        <xdr:cNvPr id="436" name="楕円 435">
          <a:extLst>
            <a:ext uri="{FF2B5EF4-FFF2-40B4-BE49-F238E27FC236}">
              <a16:creationId xmlns:a16="http://schemas.microsoft.com/office/drawing/2014/main" id="{1E0B7EBC-E820-46F6-AD60-886AC8A4B108}"/>
            </a:ext>
          </a:extLst>
        </xdr:cNvPr>
        <xdr:cNvSpPr/>
      </xdr:nvSpPr>
      <xdr:spPr>
        <a:xfrm>
          <a:off x="6921500" y="131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54182</xdr:rowOff>
    </xdr:from>
    <xdr:ext cx="534377" cy="259045"/>
    <xdr:sp macro="" textlink="">
      <xdr:nvSpPr>
        <xdr:cNvPr id="437" name="テキスト ボックス 436">
          <a:extLst>
            <a:ext uri="{FF2B5EF4-FFF2-40B4-BE49-F238E27FC236}">
              <a16:creationId xmlns:a16="http://schemas.microsoft.com/office/drawing/2014/main" id="{6A05CF0D-47BE-49D9-B6EF-E691CC3EDDEF}"/>
            </a:ext>
          </a:extLst>
        </xdr:cNvPr>
        <xdr:cNvSpPr txBox="1"/>
      </xdr:nvSpPr>
      <xdr:spPr>
        <a:xfrm>
          <a:off x="6705111" y="1325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96C9A272-4338-4271-8E78-EB561283951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BF7D6BEB-8CD2-47D7-AF67-274C3E638E1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EDB478FB-CC19-4194-B4EC-D134D21B3B9B}"/>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CB6904F3-17E4-431B-8CCA-5D329C15B53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12C9623C-0953-4DFE-9133-7B08DDEEC68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45DD9B29-CE2F-4177-9209-AF34056A9CCE}"/>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F86E228A-2346-4FA4-A085-10F6D8A935DD}"/>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A80D0972-B247-488D-B163-D7CD367FFD69}"/>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D8C436E3-0314-473C-B719-D963D8AEBDC7}"/>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1A8702AB-3BD8-413C-99D9-597215853285}"/>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5102A607-E15A-4F72-8C75-E60CC7300E85}"/>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222D6FD3-D666-456F-A2B9-A94C91074913}"/>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A2AD6E2F-239E-4CF4-BBE6-37109EDC70FA}"/>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42E4E3B8-4699-434A-BD36-2180595E05CA}"/>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A4C1F427-218A-462F-B714-E877386C0DED}"/>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7DE0E11D-7012-4E7C-BBCD-05C7AEB92B42}"/>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DFFFA28D-4553-4C08-B9D9-BB6270610C47}"/>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413A68D1-B341-4608-B4B5-0920E94D043E}"/>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A7398C89-40D1-4CE6-9254-EA14BA326642}"/>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9A1DCBD6-4C33-41C6-AF82-08B94C341251}"/>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70980D10-442D-44DD-AC56-46C6B28E29B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56F95E84-3248-4341-B73D-080DB1B8ED51}"/>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FD8D08E8-0194-493B-94DD-CD111F0CE476}"/>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14212</xdr:rowOff>
    </xdr:from>
    <xdr:to>
      <xdr:col>54</xdr:col>
      <xdr:colOff>189865</xdr:colOff>
      <xdr:row>98</xdr:row>
      <xdr:rowOff>141782</xdr:rowOff>
    </xdr:to>
    <xdr:cxnSp macro="">
      <xdr:nvCxnSpPr>
        <xdr:cNvPr id="461" name="直線コネクタ 460">
          <a:extLst>
            <a:ext uri="{FF2B5EF4-FFF2-40B4-BE49-F238E27FC236}">
              <a16:creationId xmlns:a16="http://schemas.microsoft.com/office/drawing/2014/main" id="{86D55E7F-1A05-48CB-A8DD-CFA948D08839}"/>
            </a:ext>
          </a:extLst>
        </xdr:cNvPr>
        <xdr:cNvCxnSpPr/>
      </xdr:nvCxnSpPr>
      <xdr:spPr>
        <a:xfrm flipV="1">
          <a:off x="10475595" y="15787612"/>
          <a:ext cx="1270" cy="1156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145609</xdr:rowOff>
    </xdr:from>
    <xdr:ext cx="469744" cy="259045"/>
    <xdr:sp macro="" textlink="">
      <xdr:nvSpPr>
        <xdr:cNvPr id="462" name="普通建設事業費 （ うち更新整備　）最小値テキスト">
          <a:extLst>
            <a:ext uri="{FF2B5EF4-FFF2-40B4-BE49-F238E27FC236}">
              <a16:creationId xmlns:a16="http://schemas.microsoft.com/office/drawing/2014/main" id="{6C6B4290-7666-48B8-BD5C-06B0015E0711}"/>
            </a:ext>
          </a:extLst>
        </xdr:cNvPr>
        <xdr:cNvSpPr txBox="1"/>
      </xdr:nvSpPr>
      <xdr:spPr>
        <a:xfrm>
          <a:off x="10528300" y="1694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141782</xdr:rowOff>
    </xdr:from>
    <xdr:to>
      <xdr:col>55</xdr:col>
      <xdr:colOff>88900</xdr:colOff>
      <xdr:row>98</xdr:row>
      <xdr:rowOff>141782</xdr:rowOff>
    </xdr:to>
    <xdr:cxnSp macro="">
      <xdr:nvCxnSpPr>
        <xdr:cNvPr id="463" name="直線コネクタ 462">
          <a:extLst>
            <a:ext uri="{FF2B5EF4-FFF2-40B4-BE49-F238E27FC236}">
              <a16:creationId xmlns:a16="http://schemas.microsoft.com/office/drawing/2014/main" id="{B5D60BBA-C7AF-43E7-B842-DF50CD3CCD5C}"/>
            </a:ext>
          </a:extLst>
        </xdr:cNvPr>
        <xdr:cNvCxnSpPr/>
      </xdr:nvCxnSpPr>
      <xdr:spPr>
        <a:xfrm>
          <a:off x="10388600" y="1694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132339</xdr:rowOff>
    </xdr:from>
    <xdr:ext cx="534377" cy="259045"/>
    <xdr:sp macro="" textlink="">
      <xdr:nvSpPr>
        <xdr:cNvPr id="464" name="普通建設事業費 （ うち更新整備　）最大値テキスト">
          <a:extLst>
            <a:ext uri="{FF2B5EF4-FFF2-40B4-BE49-F238E27FC236}">
              <a16:creationId xmlns:a16="http://schemas.microsoft.com/office/drawing/2014/main" id="{FFDE1F58-7986-4797-806E-18C83E89A241}"/>
            </a:ext>
          </a:extLst>
        </xdr:cNvPr>
        <xdr:cNvSpPr txBox="1"/>
      </xdr:nvSpPr>
      <xdr:spPr>
        <a:xfrm>
          <a:off x="10528300" y="1556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14212</xdr:rowOff>
    </xdr:from>
    <xdr:to>
      <xdr:col>55</xdr:col>
      <xdr:colOff>88900</xdr:colOff>
      <xdr:row>92</xdr:row>
      <xdr:rowOff>14212</xdr:rowOff>
    </xdr:to>
    <xdr:cxnSp macro="">
      <xdr:nvCxnSpPr>
        <xdr:cNvPr id="465" name="直線コネクタ 464">
          <a:extLst>
            <a:ext uri="{FF2B5EF4-FFF2-40B4-BE49-F238E27FC236}">
              <a16:creationId xmlns:a16="http://schemas.microsoft.com/office/drawing/2014/main" id="{3EC97151-B8A2-441C-B322-BCFF4408BA65}"/>
            </a:ext>
          </a:extLst>
        </xdr:cNvPr>
        <xdr:cNvCxnSpPr/>
      </xdr:nvCxnSpPr>
      <xdr:spPr>
        <a:xfrm>
          <a:off x="10388600" y="15787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13843</xdr:rowOff>
    </xdr:from>
    <xdr:to>
      <xdr:col>55</xdr:col>
      <xdr:colOff>0</xdr:colOff>
      <xdr:row>95</xdr:row>
      <xdr:rowOff>32207</xdr:rowOff>
    </xdr:to>
    <xdr:cxnSp macro="">
      <xdr:nvCxnSpPr>
        <xdr:cNvPr id="466" name="直線コネクタ 465">
          <a:extLst>
            <a:ext uri="{FF2B5EF4-FFF2-40B4-BE49-F238E27FC236}">
              <a16:creationId xmlns:a16="http://schemas.microsoft.com/office/drawing/2014/main" id="{3E867ED0-5386-4AFA-A9DD-9F9996BD330F}"/>
            </a:ext>
          </a:extLst>
        </xdr:cNvPr>
        <xdr:cNvCxnSpPr/>
      </xdr:nvCxnSpPr>
      <xdr:spPr>
        <a:xfrm>
          <a:off x="9639300" y="15615793"/>
          <a:ext cx="838200" cy="70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18508</xdr:rowOff>
    </xdr:from>
    <xdr:ext cx="534377" cy="259045"/>
    <xdr:sp macro="" textlink="">
      <xdr:nvSpPr>
        <xdr:cNvPr id="467" name="普通建設事業費 （ うち更新整備　）平均値テキスト">
          <a:extLst>
            <a:ext uri="{FF2B5EF4-FFF2-40B4-BE49-F238E27FC236}">
              <a16:creationId xmlns:a16="http://schemas.microsoft.com/office/drawing/2014/main" id="{BEAD9835-C8A1-41EC-86DB-49ED70D37CF4}"/>
            </a:ext>
          </a:extLst>
        </xdr:cNvPr>
        <xdr:cNvSpPr txBox="1"/>
      </xdr:nvSpPr>
      <xdr:spPr>
        <a:xfrm>
          <a:off x="10528300" y="164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40081</xdr:rowOff>
    </xdr:from>
    <xdr:to>
      <xdr:col>55</xdr:col>
      <xdr:colOff>50800</xdr:colOff>
      <xdr:row>96</xdr:row>
      <xdr:rowOff>141681</xdr:rowOff>
    </xdr:to>
    <xdr:sp macro="" textlink="">
      <xdr:nvSpPr>
        <xdr:cNvPr id="468" name="フローチャート: 判断 467">
          <a:extLst>
            <a:ext uri="{FF2B5EF4-FFF2-40B4-BE49-F238E27FC236}">
              <a16:creationId xmlns:a16="http://schemas.microsoft.com/office/drawing/2014/main" id="{BAEDC85F-2C8F-4FA5-B51C-D23886CB11EE}"/>
            </a:ext>
          </a:extLst>
        </xdr:cNvPr>
        <xdr:cNvSpPr/>
      </xdr:nvSpPr>
      <xdr:spPr>
        <a:xfrm>
          <a:off x="104267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13843</xdr:rowOff>
    </xdr:from>
    <xdr:to>
      <xdr:col>50</xdr:col>
      <xdr:colOff>114300</xdr:colOff>
      <xdr:row>93</xdr:row>
      <xdr:rowOff>38988</xdr:rowOff>
    </xdr:to>
    <xdr:cxnSp macro="">
      <xdr:nvCxnSpPr>
        <xdr:cNvPr id="469" name="直線コネクタ 468">
          <a:extLst>
            <a:ext uri="{FF2B5EF4-FFF2-40B4-BE49-F238E27FC236}">
              <a16:creationId xmlns:a16="http://schemas.microsoft.com/office/drawing/2014/main" id="{4AA903E4-3CDD-4B72-9429-A66AD89CC08E}"/>
            </a:ext>
          </a:extLst>
        </xdr:cNvPr>
        <xdr:cNvCxnSpPr/>
      </xdr:nvCxnSpPr>
      <xdr:spPr>
        <a:xfrm flipV="1">
          <a:off x="8750300" y="15615793"/>
          <a:ext cx="889000" cy="36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13666</xdr:rowOff>
    </xdr:from>
    <xdr:to>
      <xdr:col>50</xdr:col>
      <xdr:colOff>165100</xdr:colOff>
      <xdr:row>96</xdr:row>
      <xdr:rowOff>115266</xdr:rowOff>
    </xdr:to>
    <xdr:sp macro="" textlink="">
      <xdr:nvSpPr>
        <xdr:cNvPr id="470" name="フローチャート: 判断 469">
          <a:extLst>
            <a:ext uri="{FF2B5EF4-FFF2-40B4-BE49-F238E27FC236}">
              <a16:creationId xmlns:a16="http://schemas.microsoft.com/office/drawing/2014/main" id="{4E9397D3-CBA9-449E-B579-CF01B18A2564}"/>
            </a:ext>
          </a:extLst>
        </xdr:cNvPr>
        <xdr:cNvSpPr/>
      </xdr:nvSpPr>
      <xdr:spPr>
        <a:xfrm>
          <a:off x="9588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106393</xdr:rowOff>
    </xdr:from>
    <xdr:ext cx="534377" cy="259045"/>
    <xdr:sp macro="" textlink="">
      <xdr:nvSpPr>
        <xdr:cNvPr id="471" name="テキスト ボックス 470">
          <a:extLst>
            <a:ext uri="{FF2B5EF4-FFF2-40B4-BE49-F238E27FC236}">
              <a16:creationId xmlns:a16="http://schemas.microsoft.com/office/drawing/2014/main" id="{988C92AD-F684-45CD-9DB2-87AAA7DFD6A2}"/>
            </a:ext>
          </a:extLst>
        </xdr:cNvPr>
        <xdr:cNvSpPr txBox="1"/>
      </xdr:nvSpPr>
      <xdr:spPr>
        <a:xfrm>
          <a:off x="9372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38988</xdr:rowOff>
    </xdr:from>
    <xdr:to>
      <xdr:col>45</xdr:col>
      <xdr:colOff>177800</xdr:colOff>
      <xdr:row>94</xdr:row>
      <xdr:rowOff>73901</xdr:rowOff>
    </xdr:to>
    <xdr:cxnSp macro="">
      <xdr:nvCxnSpPr>
        <xdr:cNvPr id="472" name="直線コネクタ 471">
          <a:extLst>
            <a:ext uri="{FF2B5EF4-FFF2-40B4-BE49-F238E27FC236}">
              <a16:creationId xmlns:a16="http://schemas.microsoft.com/office/drawing/2014/main" id="{E1905413-1AF9-49B4-AF52-B63055C8D801}"/>
            </a:ext>
          </a:extLst>
        </xdr:cNvPr>
        <xdr:cNvCxnSpPr/>
      </xdr:nvCxnSpPr>
      <xdr:spPr>
        <a:xfrm flipV="1">
          <a:off x="7861300" y="15983838"/>
          <a:ext cx="889000" cy="20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65367</xdr:rowOff>
    </xdr:from>
    <xdr:to>
      <xdr:col>46</xdr:col>
      <xdr:colOff>38100</xdr:colOff>
      <xdr:row>96</xdr:row>
      <xdr:rowOff>166967</xdr:rowOff>
    </xdr:to>
    <xdr:sp macro="" textlink="">
      <xdr:nvSpPr>
        <xdr:cNvPr id="473" name="フローチャート: 判断 472">
          <a:extLst>
            <a:ext uri="{FF2B5EF4-FFF2-40B4-BE49-F238E27FC236}">
              <a16:creationId xmlns:a16="http://schemas.microsoft.com/office/drawing/2014/main" id="{372CB332-8261-4EFE-A4CE-BD01DAA5190E}"/>
            </a:ext>
          </a:extLst>
        </xdr:cNvPr>
        <xdr:cNvSpPr/>
      </xdr:nvSpPr>
      <xdr:spPr>
        <a:xfrm>
          <a:off x="8699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158094</xdr:rowOff>
    </xdr:from>
    <xdr:ext cx="534377" cy="259045"/>
    <xdr:sp macro="" textlink="">
      <xdr:nvSpPr>
        <xdr:cNvPr id="474" name="テキスト ボックス 473">
          <a:extLst>
            <a:ext uri="{FF2B5EF4-FFF2-40B4-BE49-F238E27FC236}">
              <a16:creationId xmlns:a16="http://schemas.microsoft.com/office/drawing/2014/main" id="{BA52B704-D7E0-46D6-92E2-F44628EE2FC6}"/>
            </a:ext>
          </a:extLst>
        </xdr:cNvPr>
        <xdr:cNvSpPr txBox="1"/>
      </xdr:nvSpPr>
      <xdr:spPr>
        <a:xfrm>
          <a:off x="8483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73901</xdr:rowOff>
    </xdr:from>
    <xdr:to>
      <xdr:col>41</xdr:col>
      <xdr:colOff>50800</xdr:colOff>
      <xdr:row>94</xdr:row>
      <xdr:rowOff>89573</xdr:rowOff>
    </xdr:to>
    <xdr:cxnSp macro="">
      <xdr:nvCxnSpPr>
        <xdr:cNvPr id="475" name="直線コネクタ 474">
          <a:extLst>
            <a:ext uri="{FF2B5EF4-FFF2-40B4-BE49-F238E27FC236}">
              <a16:creationId xmlns:a16="http://schemas.microsoft.com/office/drawing/2014/main" id="{ED4172AA-4063-4A9E-AC0C-50FF8A034DC6}"/>
            </a:ext>
          </a:extLst>
        </xdr:cNvPr>
        <xdr:cNvCxnSpPr/>
      </xdr:nvCxnSpPr>
      <xdr:spPr>
        <a:xfrm flipV="1">
          <a:off x="6972300" y="16190201"/>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162610</xdr:rowOff>
    </xdr:from>
    <xdr:to>
      <xdr:col>41</xdr:col>
      <xdr:colOff>101600</xdr:colOff>
      <xdr:row>97</xdr:row>
      <xdr:rowOff>92760</xdr:rowOff>
    </xdr:to>
    <xdr:sp macro="" textlink="">
      <xdr:nvSpPr>
        <xdr:cNvPr id="476" name="フローチャート: 判断 475">
          <a:extLst>
            <a:ext uri="{FF2B5EF4-FFF2-40B4-BE49-F238E27FC236}">
              <a16:creationId xmlns:a16="http://schemas.microsoft.com/office/drawing/2014/main" id="{275B3C39-D175-4295-888E-09F1FFA4F689}"/>
            </a:ext>
          </a:extLst>
        </xdr:cNvPr>
        <xdr:cNvSpPr/>
      </xdr:nvSpPr>
      <xdr:spPr>
        <a:xfrm>
          <a:off x="7810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83887</xdr:rowOff>
    </xdr:from>
    <xdr:ext cx="534377" cy="259045"/>
    <xdr:sp macro="" textlink="">
      <xdr:nvSpPr>
        <xdr:cNvPr id="477" name="テキスト ボックス 476">
          <a:extLst>
            <a:ext uri="{FF2B5EF4-FFF2-40B4-BE49-F238E27FC236}">
              <a16:creationId xmlns:a16="http://schemas.microsoft.com/office/drawing/2014/main" id="{450C63EF-1179-4ED8-AAB0-705D6672B3E1}"/>
            </a:ext>
          </a:extLst>
        </xdr:cNvPr>
        <xdr:cNvSpPr txBox="1"/>
      </xdr:nvSpPr>
      <xdr:spPr>
        <a:xfrm>
          <a:off x="7594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9092</xdr:rowOff>
    </xdr:from>
    <xdr:to>
      <xdr:col>36</xdr:col>
      <xdr:colOff>165100</xdr:colOff>
      <xdr:row>97</xdr:row>
      <xdr:rowOff>110692</xdr:rowOff>
    </xdr:to>
    <xdr:sp macro="" textlink="">
      <xdr:nvSpPr>
        <xdr:cNvPr id="478" name="フローチャート: 判断 477">
          <a:extLst>
            <a:ext uri="{FF2B5EF4-FFF2-40B4-BE49-F238E27FC236}">
              <a16:creationId xmlns:a16="http://schemas.microsoft.com/office/drawing/2014/main" id="{241FC09B-5440-4D64-8A24-35B9B173BB2D}"/>
            </a:ext>
          </a:extLst>
        </xdr:cNvPr>
        <xdr:cNvSpPr/>
      </xdr:nvSpPr>
      <xdr:spPr>
        <a:xfrm>
          <a:off x="6921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101819</xdr:rowOff>
    </xdr:from>
    <xdr:ext cx="534377" cy="259045"/>
    <xdr:sp macro="" textlink="">
      <xdr:nvSpPr>
        <xdr:cNvPr id="479" name="テキスト ボックス 478">
          <a:extLst>
            <a:ext uri="{FF2B5EF4-FFF2-40B4-BE49-F238E27FC236}">
              <a16:creationId xmlns:a16="http://schemas.microsoft.com/office/drawing/2014/main" id="{CFADA314-5C8E-486F-9B7D-B485B69335BF}"/>
            </a:ext>
          </a:extLst>
        </xdr:cNvPr>
        <xdr:cNvSpPr txBox="1"/>
      </xdr:nvSpPr>
      <xdr:spPr>
        <a:xfrm>
          <a:off x="6705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6C959B67-461F-4385-AE2E-3FC2D5CAD554}"/>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3471E5E2-BC36-44C2-B020-0D00A986451A}"/>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D9D4790A-1731-4212-A9F3-BC0451E5A1D8}"/>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63C9AC9F-615E-4D88-8C19-C3B15E1F67E1}"/>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E56BD0D6-684A-427C-9D66-E9991BA820A3}"/>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152857</xdr:rowOff>
    </xdr:from>
    <xdr:to>
      <xdr:col>55</xdr:col>
      <xdr:colOff>50800</xdr:colOff>
      <xdr:row>95</xdr:row>
      <xdr:rowOff>83007</xdr:rowOff>
    </xdr:to>
    <xdr:sp macro="" textlink="">
      <xdr:nvSpPr>
        <xdr:cNvPr id="485" name="楕円 484">
          <a:extLst>
            <a:ext uri="{FF2B5EF4-FFF2-40B4-BE49-F238E27FC236}">
              <a16:creationId xmlns:a16="http://schemas.microsoft.com/office/drawing/2014/main" id="{66B520A6-41F5-4B26-80FD-3DD9A35299C2}"/>
            </a:ext>
          </a:extLst>
        </xdr:cNvPr>
        <xdr:cNvSpPr/>
      </xdr:nvSpPr>
      <xdr:spPr>
        <a:xfrm>
          <a:off x="10426700" y="162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4284</xdr:rowOff>
    </xdr:from>
    <xdr:ext cx="534377" cy="259045"/>
    <xdr:sp macro="" textlink="">
      <xdr:nvSpPr>
        <xdr:cNvPr id="486" name="普通建設事業費 （ うち更新整備　）該当値テキスト">
          <a:extLst>
            <a:ext uri="{FF2B5EF4-FFF2-40B4-BE49-F238E27FC236}">
              <a16:creationId xmlns:a16="http://schemas.microsoft.com/office/drawing/2014/main" id="{68912157-D735-4FFB-AF05-968FF13B9E1D}"/>
            </a:ext>
          </a:extLst>
        </xdr:cNvPr>
        <xdr:cNvSpPr txBox="1"/>
      </xdr:nvSpPr>
      <xdr:spPr>
        <a:xfrm>
          <a:off x="10528300" y="1612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134493</xdr:rowOff>
    </xdr:from>
    <xdr:to>
      <xdr:col>50</xdr:col>
      <xdr:colOff>165100</xdr:colOff>
      <xdr:row>91</xdr:row>
      <xdr:rowOff>64643</xdr:rowOff>
    </xdr:to>
    <xdr:sp macro="" textlink="">
      <xdr:nvSpPr>
        <xdr:cNvPr id="487" name="楕円 486">
          <a:extLst>
            <a:ext uri="{FF2B5EF4-FFF2-40B4-BE49-F238E27FC236}">
              <a16:creationId xmlns:a16="http://schemas.microsoft.com/office/drawing/2014/main" id="{83288539-1F5F-4C8E-9D6A-607E82825204}"/>
            </a:ext>
          </a:extLst>
        </xdr:cNvPr>
        <xdr:cNvSpPr/>
      </xdr:nvSpPr>
      <xdr:spPr>
        <a:xfrm>
          <a:off x="9588500" y="15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81170</xdr:rowOff>
    </xdr:from>
    <xdr:ext cx="599010" cy="259045"/>
    <xdr:sp macro="" textlink="">
      <xdr:nvSpPr>
        <xdr:cNvPr id="488" name="テキスト ボックス 487">
          <a:extLst>
            <a:ext uri="{FF2B5EF4-FFF2-40B4-BE49-F238E27FC236}">
              <a16:creationId xmlns:a16="http://schemas.microsoft.com/office/drawing/2014/main" id="{986959FB-CA95-4C71-BB2C-83E4FF331095}"/>
            </a:ext>
          </a:extLst>
        </xdr:cNvPr>
        <xdr:cNvSpPr txBox="1"/>
      </xdr:nvSpPr>
      <xdr:spPr>
        <a:xfrm>
          <a:off x="9339795" y="1534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159638</xdr:rowOff>
    </xdr:from>
    <xdr:to>
      <xdr:col>46</xdr:col>
      <xdr:colOff>38100</xdr:colOff>
      <xdr:row>93</xdr:row>
      <xdr:rowOff>89788</xdr:rowOff>
    </xdr:to>
    <xdr:sp macro="" textlink="">
      <xdr:nvSpPr>
        <xdr:cNvPr id="489" name="楕円 488">
          <a:extLst>
            <a:ext uri="{FF2B5EF4-FFF2-40B4-BE49-F238E27FC236}">
              <a16:creationId xmlns:a16="http://schemas.microsoft.com/office/drawing/2014/main" id="{815EED7F-07F5-4985-BDA7-34EEFD227E50}"/>
            </a:ext>
          </a:extLst>
        </xdr:cNvPr>
        <xdr:cNvSpPr/>
      </xdr:nvSpPr>
      <xdr:spPr>
        <a:xfrm>
          <a:off x="8699500" y="159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106315</xdr:rowOff>
    </xdr:from>
    <xdr:ext cx="534377" cy="259045"/>
    <xdr:sp macro="" textlink="">
      <xdr:nvSpPr>
        <xdr:cNvPr id="490" name="テキスト ボックス 489">
          <a:extLst>
            <a:ext uri="{FF2B5EF4-FFF2-40B4-BE49-F238E27FC236}">
              <a16:creationId xmlns:a16="http://schemas.microsoft.com/office/drawing/2014/main" id="{3BB8FD20-A493-4904-AA6D-F24093863674}"/>
            </a:ext>
          </a:extLst>
        </xdr:cNvPr>
        <xdr:cNvSpPr txBox="1"/>
      </xdr:nvSpPr>
      <xdr:spPr>
        <a:xfrm>
          <a:off x="8483111" y="1570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23101</xdr:rowOff>
    </xdr:from>
    <xdr:to>
      <xdr:col>41</xdr:col>
      <xdr:colOff>101600</xdr:colOff>
      <xdr:row>94</xdr:row>
      <xdr:rowOff>124701</xdr:rowOff>
    </xdr:to>
    <xdr:sp macro="" textlink="">
      <xdr:nvSpPr>
        <xdr:cNvPr id="491" name="楕円 490">
          <a:extLst>
            <a:ext uri="{FF2B5EF4-FFF2-40B4-BE49-F238E27FC236}">
              <a16:creationId xmlns:a16="http://schemas.microsoft.com/office/drawing/2014/main" id="{AD7B3C23-6397-4DD9-8C61-0DABEEEEDC30}"/>
            </a:ext>
          </a:extLst>
        </xdr:cNvPr>
        <xdr:cNvSpPr/>
      </xdr:nvSpPr>
      <xdr:spPr>
        <a:xfrm>
          <a:off x="7810500" y="161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141228</xdr:rowOff>
    </xdr:from>
    <xdr:ext cx="534377" cy="259045"/>
    <xdr:sp macro="" textlink="">
      <xdr:nvSpPr>
        <xdr:cNvPr id="492" name="テキスト ボックス 491">
          <a:extLst>
            <a:ext uri="{FF2B5EF4-FFF2-40B4-BE49-F238E27FC236}">
              <a16:creationId xmlns:a16="http://schemas.microsoft.com/office/drawing/2014/main" id="{DFD11087-CD0F-41C8-8D90-D7723AA1D553}"/>
            </a:ext>
          </a:extLst>
        </xdr:cNvPr>
        <xdr:cNvSpPr txBox="1"/>
      </xdr:nvSpPr>
      <xdr:spPr>
        <a:xfrm>
          <a:off x="7594111" y="1591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38773</xdr:rowOff>
    </xdr:from>
    <xdr:to>
      <xdr:col>36</xdr:col>
      <xdr:colOff>165100</xdr:colOff>
      <xdr:row>94</xdr:row>
      <xdr:rowOff>140373</xdr:rowOff>
    </xdr:to>
    <xdr:sp macro="" textlink="">
      <xdr:nvSpPr>
        <xdr:cNvPr id="493" name="楕円 492">
          <a:extLst>
            <a:ext uri="{FF2B5EF4-FFF2-40B4-BE49-F238E27FC236}">
              <a16:creationId xmlns:a16="http://schemas.microsoft.com/office/drawing/2014/main" id="{6CF13A98-77F8-4A28-8C5D-5DF0F7A3750A}"/>
            </a:ext>
          </a:extLst>
        </xdr:cNvPr>
        <xdr:cNvSpPr/>
      </xdr:nvSpPr>
      <xdr:spPr>
        <a:xfrm>
          <a:off x="6921500" y="161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156900</xdr:rowOff>
    </xdr:from>
    <xdr:ext cx="534377" cy="259045"/>
    <xdr:sp macro="" textlink="">
      <xdr:nvSpPr>
        <xdr:cNvPr id="494" name="テキスト ボックス 493">
          <a:extLst>
            <a:ext uri="{FF2B5EF4-FFF2-40B4-BE49-F238E27FC236}">
              <a16:creationId xmlns:a16="http://schemas.microsoft.com/office/drawing/2014/main" id="{EFDC74EB-1D35-4C60-81B8-B0692EDC3E86}"/>
            </a:ext>
          </a:extLst>
        </xdr:cNvPr>
        <xdr:cNvSpPr txBox="1"/>
      </xdr:nvSpPr>
      <xdr:spPr>
        <a:xfrm>
          <a:off x="6705111" y="1593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1C771D01-8FBD-4271-8634-122FCE12958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3B9EBDEC-51A0-453B-9CB8-6D8DFDC3403E}"/>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B0FF7AE2-C742-426C-B2E4-84560BAD4CE2}"/>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96FC9183-41A9-4FE4-B73E-5A06157DB35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CCEB68EB-882D-425E-B226-BD522E16E09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FC2BB7A4-293F-4F34-B501-6716975CCE74}"/>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3714F2A0-1A13-4F7B-A831-24121BF302C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C995E1F3-39EC-48E4-BCCB-3467777FC627}"/>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A8AA1D4F-E35E-4A0E-8629-445DB65EF93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A999979-C78E-4B87-B88B-B421FEE33D6E}"/>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7C916372-E0A4-4557-990C-CB8756AB1431}"/>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4DA62756-8D68-49FE-83C1-4EDB11D32841}"/>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37E54637-75AC-4D94-8177-81926CF5D13F}"/>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90BBBE88-8AE6-4702-8339-96D887D44DF5}"/>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E6E4A873-7FA2-459A-9FA6-81EECDC81FA1}"/>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419ABD52-83B6-4833-BE3B-FED6C2802F56}"/>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A99F9DCA-9ADC-49EE-885B-2E7BAD964D2F}"/>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EE240C62-2D5C-4102-9D60-6F9B1EC48046}"/>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C54D2091-186C-4C82-A6A9-34FFAABD4CDF}"/>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9AFD0444-A63A-468D-8287-39856FB864A4}"/>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61BD3D9F-9459-4EEB-AFC7-8AAFA227B7B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761F81EF-0A35-419D-808E-5CFB67B37899}"/>
            </a:ext>
          </a:extLst>
        </xdr:cNvPr>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E5C1A0E7-99D9-4FA1-8AA6-5FC5359D31D3}"/>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D1B09BE1-4C89-42A3-9F9E-1FC448EAC23B}"/>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19" name="災害復旧事業費最大値テキスト">
          <a:extLst>
            <a:ext uri="{FF2B5EF4-FFF2-40B4-BE49-F238E27FC236}">
              <a16:creationId xmlns:a16="http://schemas.microsoft.com/office/drawing/2014/main" id="{314109F0-9449-4381-854D-A2E10E821514}"/>
            </a:ext>
          </a:extLst>
        </xdr:cNvPr>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0" name="直線コネクタ 519">
          <a:extLst>
            <a:ext uri="{FF2B5EF4-FFF2-40B4-BE49-F238E27FC236}">
              <a16:creationId xmlns:a16="http://schemas.microsoft.com/office/drawing/2014/main" id="{DCF2D102-1F56-4C99-B9A9-915122A0B48E}"/>
            </a:ext>
          </a:extLst>
        </xdr:cNvPr>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95096</xdr:rowOff>
    </xdr:from>
    <xdr:to>
      <xdr:col>85</xdr:col>
      <xdr:colOff>127000</xdr:colOff>
      <xdr:row>38</xdr:row>
      <xdr:rowOff>103718</xdr:rowOff>
    </xdr:to>
    <xdr:cxnSp macro="">
      <xdr:nvCxnSpPr>
        <xdr:cNvPr id="521" name="直線コネクタ 520">
          <a:extLst>
            <a:ext uri="{FF2B5EF4-FFF2-40B4-BE49-F238E27FC236}">
              <a16:creationId xmlns:a16="http://schemas.microsoft.com/office/drawing/2014/main" id="{11A81738-CCF3-4A90-96E5-66A5E6F21BFA}"/>
            </a:ext>
          </a:extLst>
        </xdr:cNvPr>
        <xdr:cNvCxnSpPr/>
      </xdr:nvCxnSpPr>
      <xdr:spPr>
        <a:xfrm flipV="1">
          <a:off x="15481300" y="6610196"/>
          <a:ext cx="8382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2" name="災害復旧事業費平均値テキスト">
          <a:extLst>
            <a:ext uri="{FF2B5EF4-FFF2-40B4-BE49-F238E27FC236}">
              <a16:creationId xmlns:a16="http://schemas.microsoft.com/office/drawing/2014/main" id="{B7304B5F-6343-46C1-B962-1F3F5E6FDC99}"/>
            </a:ext>
          </a:extLst>
        </xdr:cNvPr>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3" name="フローチャート: 判断 522">
          <a:extLst>
            <a:ext uri="{FF2B5EF4-FFF2-40B4-BE49-F238E27FC236}">
              <a16:creationId xmlns:a16="http://schemas.microsoft.com/office/drawing/2014/main" id="{8C9993F4-B21E-4540-B049-CD2CE24C903A}"/>
            </a:ext>
          </a:extLst>
        </xdr:cNvPr>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103718</xdr:rowOff>
    </xdr:from>
    <xdr:to>
      <xdr:col>81</xdr:col>
      <xdr:colOff>50800</xdr:colOff>
      <xdr:row>38</xdr:row>
      <xdr:rowOff>129148</xdr:rowOff>
    </xdr:to>
    <xdr:cxnSp macro="">
      <xdr:nvCxnSpPr>
        <xdr:cNvPr id="524" name="直線コネクタ 523">
          <a:extLst>
            <a:ext uri="{FF2B5EF4-FFF2-40B4-BE49-F238E27FC236}">
              <a16:creationId xmlns:a16="http://schemas.microsoft.com/office/drawing/2014/main" id="{857EFFC5-87DF-456B-9E7C-9DF434C320F7}"/>
            </a:ext>
          </a:extLst>
        </xdr:cNvPr>
        <xdr:cNvCxnSpPr/>
      </xdr:nvCxnSpPr>
      <xdr:spPr>
        <a:xfrm flipV="1">
          <a:off x="14592300" y="6618818"/>
          <a:ext cx="889000" cy="2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5" name="フローチャート: 判断 524">
          <a:extLst>
            <a:ext uri="{FF2B5EF4-FFF2-40B4-BE49-F238E27FC236}">
              <a16:creationId xmlns:a16="http://schemas.microsoft.com/office/drawing/2014/main" id="{7BDA9DE0-7B54-4628-972F-1B9BE22C23A7}"/>
            </a:ext>
          </a:extLst>
        </xdr:cNvPr>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147895</xdr:rowOff>
    </xdr:from>
    <xdr:ext cx="469744" cy="259045"/>
    <xdr:sp macro="" textlink="">
      <xdr:nvSpPr>
        <xdr:cNvPr id="526" name="テキスト ボックス 525">
          <a:extLst>
            <a:ext uri="{FF2B5EF4-FFF2-40B4-BE49-F238E27FC236}">
              <a16:creationId xmlns:a16="http://schemas.microsoft.com/office/drawing/2014/main" id="{5C5CDCD7-8ACC-4B62-9699-4D1F52495EC4}"/>
            </a:ext>
          </a:extLst>
        </xdr:cNvPr>
        <xdr:cNvSpPr txBox="1"/>
      </xdr:nvSpPr>
      <xdr:spPr>
        <a:xfrm>
          <a:off x="15246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110961</xdr:rowOff>
    </xdr:from>
    <xdr:to>
      <xdr:col>76</xdr:col>
      <xdr:colOff>114300</xdr:colOff>
      <xdr:row>38</xdr:row>
      <xdr:rowOff>129148</xdr:rowOff>
    </xdr:to>
    <xdr:cxnSp macro="">
      <xdr:nvCxnSpPr>
        <xdr:cNvPr id="527" name="直線コネクタ 526">
          <a:extLst>
            <a:ext uri="{FF2B5EF4-FFF2-40B4-BE49-F238E27FC236}">
              <a16:creationId xmlns:a16="http://schemas.microsoft.com/office/drawing/2014/main" id="{9F80BA62-64DC-4408-9370-1A08BBE40B68}"/>
            </a:ext>
          </a:extLst>
        </xdr:cNvPr>
        <xdr:cNvCxnSpPr/>
      </xdr:nvCxnSpPr>
      <xdr:spPr>
        <a:xfrm>
          <a:off x="13703300" y="6626061"/>
          <a:ext cx="889000" cy="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28" name="フローチャート: 判断 527">
          <a:extLst>
            <a:ext uri="{FF2B5EF4-FFF2-40B4-BE49-F238E27FC236}">
              <a16:creationId xmlns:a16="http://schemas.microsoft.com/office/drawing/2014/main" id="{BFBAD8D3-852A-4ACF-B62C-4A5626384B7A}"/>
            </a:ext>
          </a:extLst>
        </xdr:cNvPr>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29" name="テキスト ボックス 528">
          <a:extLst>
            <a:ext uri="{FF2B5EF4-FFF2-40B4-BE49-F238E27FC236}">
              <a16:creationId xmlns:a16="http://schemas.microsoft.com/office/drawing/2014/main" id="{F3E9284A-9029-41B5-9E17-86BEBD1434B9}"/>
            </a:ext>
          </a:extLst>
        </xdr:cNvPr>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57715</xdr:rowOff>
    </xdr:from>
    <xdr:to>
      <xdr:col>71</xdr:col>
      <xdr:colOff>177800</xdr:colOff>
      <xdr:row>38</xdr:row>
      <xdr:rowOff>110961</xdr:rowOff>
    </xdr:to>
    <xdr:cxnSp macro="">
      <xdr:nvCxnSpPr>
        <xdr:cNvPr id="530" name="直線コネクタ 529">
          <a:extLst>
            <a:ext uri="{FF2B5EF4-FFF2-40B4-BE49-F238E27FC236}">
              <a16:creationId xmlns:a16="http://schemas.microsoft.com/office/drawing/2014/main" id="{4123C744-71BE-4816-8634-5E3B402AD446}"/>
            </a:ext>
          </a:extLst>
        </xdr:cNvPr>
        <xdr:cNvCxnSpPr/>
      </xdr:nvCxnSpPr>
      <xdr:spPr>
        <a:xfrm>
          <a:off x="12814300" y="6572815"/>
          <a:ext cx="889000" cy="5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1" name="フローチャート: 判断 530">
          <a:extLst>
            <a:ext uri="{FF2B5EF4-FFF2-40B4-BE49-F238E27FC236}">
              <a16:creationId xmlns:a16="http://schemas.microsoft.com/office/drawing/2014/main" id="{4C9D2F64-BFCE-4DD6-9859-D62128916B2D}"/>
            </a:ext>
          </a:extLst>
        </xdr:cNvPr>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2" name="テキスト ボックス 531">
          <a:extLst>
            <a:ext uri="{FF2B5EF4-FFF2-40B4-BE49-F238E27FC236}">
              <a16:creationId xmlns:a16="http://schemas.microsoft.com/office/drawing/2014/main" id="{B492C5C8-1EF9-4AD4-8AB5-D43FF497E229}"/>
            </a:ext>
          </a:extLst>
        </xdr:cNvPr>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3" name="フローチャート: 判断 532">
          <a:extLst>
            <a:ext uri="{FF2B5EF4-FFF2-40B4-BE49-F238E27FC236}">
              <a16:creationId xmlns:a16="http://schemas.microsoft.com/office/drawing/2014/main" id="{23D3D99E-81CD-4EDA-BB38-D8D3AB994147}"/>
            </a:ext>
          </a:extLst>
        </xdr:cNvPr>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146066</xdr:rowOff>
    </xdr:from>
    <xdr:ext cx="469744" cy="259045"/>
    <xdr:sp macro="" textlink="">
      <xdr:nvSpPr>
        <xdr:cNvPr id="534" name="テキスト ボックス 533">
          <a:extLst>
            <a:ext uri="{FF2B5EF4-FFF2-40B4-BE49-F238E27FC236}">
              <a16:creationId xmlns:a16="http://schemas.microsoft.com/office/drawing/2014/main" id="{8018FD4A-601F-4D96-AA16-6A7BA01FEA6F}"/>
            </a:ext>
          </a:extLst>
        </xdr:cNvPr>
        <xdr:cNvSpPr txBox="1"/>
      </xdr:nvSpPr>
      <xdr:spPr>
        <a:xfrm>
          <a:off x="12579428"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10EB43A3-5BFB-48AD-976D-0176188C9CD3}"/>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64B9E9A8-492F-402A-A15C-7E0611D2B85F}"/>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4A2CD63C-472F-4849-BA81-CE7BA7D238EB}"/>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39573DC8-67D1-43DB-8F15-9A2C5835081E}"/>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7A8ABE09-881F-4941-8552-D620AD9E60C9}"/>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44296</xdr:rowOff>
    </xdr:from>
    <xdr:to>
      <xdr:col>85</xdr:col>
      <xdr:colOff>177800</xdr:colOff>
      <xdr:row>38</xdr:row>
      <xdr:rowOff>145896</xdr:rowOff>
    </xdr:to>
    <xdr:sp macro="" textlink="">
      <xdr:nvSpPr>
        <xdr:cNvPr id="540" name="楕円 539">
          <a:extLst>
            <a:ext uri="{FF2B5EF4-FFF2-40B4-BE49-F238E27FC236}">
              <a16:creationId xmlns:a16="http://schemas.microsoft.com/office/drawing/2014/main" id="{C675EDC9-162A-4705-A32B-2454B168C96D}"/>
            </a:ext>
          </a:extLst>
        </xdr:cNvPr>
        <xdr:cNvSpPr/>
      </xdr:nvSpPr>
      <xdr:spPr>
        <a:xfrm>
          <a:off x="16268700" y="655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13488</xdr:rowOff>
    </xdr:from>
    <xdr:ext cx="469744" cy="259045"/>
    <xdr:sp macro="" textlink="">
      <xdr:nvSpPr>
        <xdr:cNvPr id="541" name="災害復旧事業費該当値テキスト">
          <a:extLst>
            <a:ext uri="{FF2B5EF4-FFF2-40B4-BE49-F238E27FC236}">
              <a16:creationId xmlns:a16="http://schemas.microsoft.com/office/drawing/2014/main" id="{A20BFD33-D968-4C7C-96E2-ED85E7ECEDAC}"/>
            </a:ext>
          </a:extLst>
        </xdr:cNvPr>
        <xdr:cNvSpPr txBox="1"/>
      </xdr:nvSpPr>
      <xdr:spPr>
        <a:xfrm>
          <a:off x="16370300" y="65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52918</xdr:rowOff>
    </xdr:from>
    <xdr:to>
      <xdr:col>81</xdr:col>
      <xdr:colOff>101600</xdr:colOff>
      <xdr:row>38</xdr:row>
      <xdr:rowOff>154518</xdr:rowOff>
    </xdr:to>
    <xdr:sp macro="" textlink="">
      <xdr:nvSpPr>
        <xdr:cNvPr id="542" name="楕円 541">
          <a:extLst>
            <a:ext uri="{FF2B5EF4-FFF2-40B4-BE49-F238E27FC236}">
              <a16:creationId xmlns:a16="http://schemas.microsoft.com/office/drawing/2014/main" id="{49AAA21E-0B99-4FD3-A493-BC7E018FF259}"/>
            </a:ext>
          </a:extLst>
        </xdr:cNvPr>
        <xdr:cNvSpPr/>
      </xdr:nvSpPr>
      <xdr:spPr>
        <a:xfrm>
          <a:off x="15430500" y="656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171045</xdr:rowOff>
    </xdr:from>
    <xdr:ext cx="469744" cy="259045"/>
    <xdr:sp macro="" textlink="">
      <xdr:nvSpPr>
        <xdr:cNvPr id="543" name="テキスト ボックス 542">
          <a:extLst>
            <a:ext uri="{FF2B5EF4-FFF2-40B4-BE49-F238E27FC236}">
              <a16:creationId xmlns:a16="http://schemas.microsoft.com/office/drawing/2014/main" id="{3DEF14DB-ABA9-4603-94E9-5216DABD2721}"/>
            </a:ext>
          </a:extLst>
        </xdr:cNvPr>
        <xdr:cNvSpPr txBox="1"/>
      </xdr:nvSpPr>
      <xdr:spPr>
        <a:xfrm>
          <a:off x="15246428" y="634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78348</xdr:rowOff>
    </xdr:from>
    <xdr:to>
      <xdr:col>76</xdr:col>
      <xdr:colOff>165100</xdr:colOff>
      <xdr:row>39</xdr:row>
      <xdr:rowOff>8498</xdr:rowOff>
    </xdr:to>
    <xdr:sp macro="" textlink="">
      <xdr:nvSpPr>
        <xdr:cNvPr id="544" name="楕円 543">
          <a:extLst>
            <a:ext uri="{FF2B5EF4-FFF2-40B4-BE49-F238E27FC236}">
              <a16:creationId xmlns:a16="http://schemas.microsoft.com/office/drawing/2014/main" id="{8104F5F6-77E2-467A-A78F-0D30521E4154}"/>
            </a:ext>
          </a:extLst>
        </xdr:cNvPr>
        <xdr:cNvSpPr/>
      </xdr:nvSpPr>
      <xdr:spPr>
        <a:xfrm>
          <a:off x="14541500" y="65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171075</xdr:rowOff>
    </xdr:from>
    <xdr:ext cx="469744" cy="259045"/>
    <xdr:sp macro="" textlink="">
      <xdr:nvSpPr>
        <xdr:cNvPr id="545" name="テキスト ボックス 544">
          <a:extLst>
            <a:ext uri="{FF2B5EF4-FFF2-40B4-BE49-F238E27FC236}">
              <a16:creationId xmlns:a16="http://schemas.microsoft.com/office/drawing/2014/main" id="{DABB776C-DC64-4213-B655-DB0926C9D73D}"/>
            </a:ext>
          </a:extLst>
        </xdr:cNvPr>
        <xdr:cNvSpPr txBox="1"/>
      </xdr:nvSpPr>
      <xdr:spPr>
        <a:xfrm>
          <a:off x="14357428" y="668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60161</xdr:rowOff>
    </xdr:from>
    <xdr:to>
      <xdr:col>72</xdr:col>
      <xdr:colOff>38100</xdr:colOff>
      <xdr:row>38</xdr:row>
      <xdr:rowOff>161761</xdr:rowOff>
    </xdr:to>
    <xdr:sp macro="" textlink="">
      <xdr:nvSpPr>
        <xdr:cNvPr id="546" name="楕円 545">
          <a:extLst>
            <a:ext uri="{FF2B5EF4-FFF2-40B4-BE49-F238E27FC236}">
              <a16:creationId xmlns:a16="http://schemas.microsoft.com/office/drawing/2014/main" id="{22EBFC7C-BB53-4D4E-A86A-25855CB9C344}"/>
            </a:ext>
          </a:extLst>
        </xdr:cNvPr>
        <xdr:cNvSpPr/>
      </xdr:nvSpPr>
      <xdr:spPr>
        <a:xfrm>
          <a:off x="13652500" y="657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152888</xdr:rowOff>
    </xdr:from>
    <xdr:ext cx="469744" cy="259045"/>
    <xdr:sp macro="" textlink="">
      <xdr:nvSpPr>
        <xdr:cNvPr id="547" name="テキスト ボックス 546">
          <a:extLst>
            <a:ext uri="{FF2B5EF4-FFF2-40B4-BE49-F238E27FC236}">
              <a16:creationId xmlns:a16="http://schemas.microsoft.com/office/drawing/2014/main" id="{4E640544-6AE8-405B-84B2-3B998ED9BCE1}"/>
            </a:ext>
          </a:extLst>
        </xdr:cNvPr>
        <xdr:cNvSpPr txBox="1"/>
      </xdr:nvSpPr>
      <xdr:spPr>
        <a:xfrm>
          <a:off x="13468428" y="666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6915</xdr:rowOff>
    </xdr:from>
    <xdr:to>
      <xdr:col>67</xdr:col>
      <xdr:colOff>101600</xdr:colOff>
      <xdr:row>38</xdr:row>
      <xdr:rowOff>108515</xdr:rowOff>
    </xdr:to>
    <xdr:sp macro="" textlink="">
      <xdr:nvSpPr>
        <xdr:cNvPr id="548" name="楕円 547">
          <a:extLst>
            <a:ext uri="{FF2B5EF4-FFF2-40B4-BE49-F238E27FC236}">
              <a16:creationId xmlns:a16="http://schemas.microsoft.com/office/drawing/2014/main" id="{5ABD3C60-64C1-42EA-A8D9-EBDC16FF5D7D}"/>
            </a:ext>
          </a:extLst>
        </xdr:cNvPr>
        <xdr:cNvSpPr/>
      </xdr:nvSpPr>
      <xdr:spPr>
        <a:xfrm>
          <a:off x="12763500" y="65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125042</xdr:rowOff>
    </xdr:from>
    <xdr:ext cx="469744" cy="259045"/>
    <xdr:sp macro="" textlink="">
      <xdr:nvSpPr>
        <xdr:cNvPr id="549" name="テキスト ボックス 548">
          <a:extLst>
            <a:ext uri="{FF2B5EF4-FFF2-40B4-BE49-F238E27FC236}">
              <a16:creationId xmlns:a16="http://schemas.microsoft.com/office/drawing/2014/main" id="{6D5A8023-CC2D-4C3B-9F24-521833D2E5E3}"/>
            </a:ext>
          </a:extLst>
        </xdr:cNvPr>
        <xdr:cNvSpPr txBox="1"/>
      </xdr:nvSpPr>
      <xdr:spPr>
        <a:xfrm>
          <a:off x="12579428" y="629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45F09324-364F-4479-B85E-0C6535E4F53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32D839FF-A5C3-452D-ACDD-042AA6E14F0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E9AA6FD4-7308-418C-B901-B4BB94AF42A9}"/>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D8F1B28E-A3CD-4F25-B835-2FC284001A79}"/>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7947B11A-EF2E-459F-B188-7F1C6F503ED8}"/>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2EBF98C7-EDE1-41E6-A97D-DB162DCFE9DA}"/>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D13DF854-A3E0-4D21-82FA-2E73BE517C44}"/>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BBBE1662-8500-43F8-96D8-10A37DD3865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214FB53C-BE61-434A-852B-6AF794403747}"/>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28F6DF3E-D8A3-440B-8597-46D497E402A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3606C4A6-B1B4-4F24-B797-5EC02791DE1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3EAFA8CA-446C-4F55-B60C-B25A0F20864F}"/>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6522E599-AFCA-42AC-8865-1B15EDCD4E48}"/>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4B1697F2-F40C-482A-B7C9-B07871AC43F2}"/>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CD531235-6F43-4815-91DA-E6C56BBD27BB}"/>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C2938BDD-51B5-4572-BFD7-DCCDBF379C75}"/>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7E75671B-ECF2-43D7-B92F-5336598739A7}"/>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8B9A9B1A-8531-428F-9018-11512147282A}"/>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CEEC264D-A55F-4DA5-A0B8-D6E191314BAA}"/>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6839C618-7454-4EC8-B0F8-908F23903C75}"/>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6BD9A21-9EE7-4DF3-94B6-528FB2BB1C36}"/>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22A3192-B8FB-46C4-A1A2-86F3950CA3AE}"/>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D4E2CB03-B440-4422-81BD-23B6E9E5682D}"/>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D3B81C5D-884E-4C98-843D-08C4C3D7DF1D}"/>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DB36DF5A-3178-4AA8-8A59-24B90200843B}"/>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8A642CDE-9B3F-4DAF-8A0B-89F5A9C642DD}"/>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93947F42-8D4F-490F-A8E1-E8F923C0B82C}"/>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8ECF4888-1F2D-46E4-B5D3-AD5243485DC7}"/>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6B615C16-CE38-4072-B693-53A373F7C97B}"/>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E3246A05-FEC4-4D98-8BB6-BDA2675B2DBC}"/>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767EFB77-0191-459D-9E20-49095E77D9D9}"/>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C18A037F-6194-402E-9A54-FB0354221554}"/>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EC62AFA9-A2CE-4854-8B05-11AEDA7351C6}"/>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2BE89C17-301B-4B25-9E39-57896431F6EF}"/>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ECEC1CC8-0474-4257-BAA7-270204359AEC}"/>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E101A5AD-043D-4DF4-AC4E-7F7A2F033FBF}"/>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43397DD7-15D5-494F-9231-37AD634F5F2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117E7C9F-B7FA-4493-BC4C-35F56A161315}"/>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D259F1E8-3DEC-4D18-A284-428E26EF5529}"/>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CFA4CA3-796F-46A4-8399-23D39EE019CB}"/>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524D32C8-8F4C-452A-BF9E-45EEED2599A9}"/>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FC16DB0-249E-4FCF-83EF-D53AE572E3BE}"/>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95A4F308-D197-42CB-BA50-9EB76D5061E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B841F026-0F72-475E-962E-ADEDFBF420EA}"/>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EBC552D2-F042-44AA-B44E-8B1943FEE16D}"/>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45A91347-E8DE-485A-8FE4-EFAC9E5CA79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8C0A7BDD-2509-4475-B5AB-714BE500EFFA}"/>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1DEC25E8-FBBF-45E7-A2C7-DD7064ED7E2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D1776A0F-381B-4BEE-A176-E2CCF86AF10E}"/>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3411367D-0935-42FD-AD88-2D5898ABD73E}"/>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34EE9177-5E71-4944-A971-19E34915DC36}"/>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1F6E95B2-3821-4D00-B725-A4A5257F7039}"/>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2C8EDB9B-C7B8-4628-AC48-3A7ABC929312}"/>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308663E4-5068-4D58-AE40-915AA5058508}"/>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95B67B7D-DF5F-4BBC-84FA-EB5D4D135BD7}"/>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E9EE35C2-766B-4598-ABC9-42D7DA37A86A}"/>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10778F62-7B14-4738-BB38-2A646BA79F7B}"/>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85EA598F-E91C-4174-8621-9E78C5FABA6C}"/>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5D2224B4-CF76-43E0-A304-25586DD034AA}"/>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35E67D70-982F-41EE-990A-08F75811EEED}"/>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7FC77E76-53E8-425D-AF26-0AF20B0D49E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149BD856-ECF5-487F-927C-F7FA06896A69}"/>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84376A4E-A5E2-4C4E-BF9A-CDBC89F8EA67}"/>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5F711C8B-3ECF-4291-928F-BF7AF61F65CC}"/>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54FA6640-C0C4-40B7-B905-37E20275B981}"/>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85D0BE25-2931-4904-B06E-91D6206048EB}"/>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E13EAC30-A1EC-4CBF-AA83-FE97B0EAF3DF}"/>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6A231ABC-FB68-4286-B4CD-ED24A5F75F0D}"/>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F2084803-3A67-405D-B7C1-A6F81EE80DB6}"/>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75E74A88-D624-4DAD-9F4B-4A3B63B7363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5816E240-701C-4370-8E6B-271341252B83}"/>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56A59E2B-9F87-46B0-AD1F-23778A90AE1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2" name="直線コネクタ 621">
          <a:extLst>
            <a:ext uri="{FF2B5EF4-FFF2-40B4-BE49-F238E27FC236}">
              <a16:creationId xmlns:a16="http://schemas.microsoft.com/office/drawing/2014/main" id="{4AFC219B-DF3E-46A2-9E17-384875D4218A}"/>
            </a:ext>
          </a:extLst>
        </xdr:cNvPr>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3" name="公債費最小値テキスト">
          <a:extLst>
            <a:ext uri="{FF2B5EF4-FFF2-40B4-BE49-F238E27FC236}">
              <a16:creationId xmlns:a16="http://schemas.microsoft.com/office/drawing/2014/main" id="{1821CB4A-8FE7-417E-8B7A-3F1629B4BC88}"/>
            </a:ext>
          </a:extLst>
        </xdr:cNvPr>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4" name="直線コネクタ 623">
          <a:extLst>
            <a:ext uri="{FF2B5EF4-FFF2-40B4-BE49-F238E27FC236}">
              <a16:creationId xmlns:a16="http://schemas.microsoft.com/office/drawing/2014/main" id="{DC6BF709-F07C-44FA-9E7A-DE177B6A5BFB}"/>
            </a:ext>
          </a:extLst>
        </xdr:cNvPr>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5" name="公債費最大値テキスト">
          <a:extLst>
            <a:ext uri="{FF2B5EF4-FFF2-40B4-BE49-F238E27FC236}">
              <a16:creationId xmlns:a16="http://schemas.microsoft.com/office/drawing/2014/main" id="{53CF8995-1D29-4999-9F63-7D3F9EA4E9EA}"/>
            </a:ext>
          </a:extLst>
        </xdr:cNvPr>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26" name="直線コネクタ 625">
          <a:extLst>
            <a:ext uri="{FF2B5EF4-FFF2-40B4-BE49-F238E27FC236}">
              <a16:creationId xmlns:a16="http://schemas.microsoft.com/office/drawing/2014/main" id="{A58B90C3-A09A-4C3F-8A08-4F037EE78951}"/>
            </a:ext>
          </a:extLst>
        </xdr:cNvPr>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159817</xdr:rowOff>
    </xdr:from>
    <xdr:to>
      <xdr:col>85</xdr:col>
      <xdr:colOff>127000</xdr:colOff>
      <xdr:row>73</xdr:row>
      <xdr:rowOff>22530</xdr:rowOff>
    </xdr:to>
    <xdr:cxnSp macro="">
      <xdr:nvCxnSpPr>
        <xdr:cNvPr id="627" name="直線コネクタ 626">
          <a:extLst>
            <a:ext uri="{FF2B5EF4-FFF2-40B4-BE49-F238E27FC236}">
              <a16:creationId xmlns:a16="http://schemas.microsoft.com/office/drawing/2014/main" id="{A68C7ADD-4E6F-4993-B307-59C76372A851}"/>
            </a:ext>
          </a:extLst>
        </xdr:cNvPr>
        <xdr:cNvCxnSpPr/>
      </xdr:nvCxnSpPr>
      <xdr:spPr>
        <a:xfrm>
          <a:off x="15481300" y="12504217"/>
          <a:ext cx="8382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28" name="公債費平均値テキスト">
          <a:extLst>
            <a:ext uri="{FF2B5EF4-FFF2-40B4-BE49-F238E27FC236}">
              <a16:creationId xmlns:a16="http://schemas.microsoft.com/office/drawing/2014/main" id="{40E20109-18BF-4244-B554-2600EA5E615B}"/>
            </a:ext>
          </a:extLst>
        </xdr:cNvPr>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29" name="フローチャート: 判断 628">
          <a:extLst>
            <a:ext uri="{FF2B5EF4-FFF2-40B4-BE49-F238E27FC236}">
              <a16:creationId xmlns:a16="http://schemas.microsoft.com/office/drawing/2014/main" id="{8F30912E-D826-49E0-8DB7-5D0B86C23ACD}"/>
            </a:ext>
          </a:extLst>
        </xdr:cNvPr>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120218</xdr:rowOff>
    </xdr:from>
    <xdr:to>
      <xdr:col>81</xdr:col>
      <xdr:colOff>50800</xdr:colOff>
      <xdr:row>72</xdr:row>
      <xdr:rowOff>159817</xdr:rowOff>
    </xdr:to>
    <xdr:cxnSp macro="">
      <xdr:nvCxnSpPr>
        <xdr:cNvPr id="630" name="直線コネクタ 629">
          <a:extLst>
            <a:ext uri="{FF2B5EF4-FFF2-40B4-BE49-F238E27FC236}">
              <a16:creationId xmlns:a16="http://schemas.microsoft.com/office/drawing/2014/main" id="{C92C5D31-2D32-4C7D-9823-575F841FA809}"/>
            </a:ext>
          </a:extLst>
        </xdr:cNvPr>
        <xdr:cNvCxnSpPr/>
      </xdr:nvCxnSpPr>
      <xdr:spPr>
        <a:xfrm>
          <a:off x="14592300" y="12464618"/>
          <a:ext cx="889000" cy="3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1" name="フローチャート: 判断 630">
          <a:extLst>
            <a:ext uri="{FF2B5EF4-FFF2-40B4-BE49-F238E27FC236}">
              <a16:creationId xmlns:a16="http://schemas.microsoft.com/office/drawing/2014/main" id="{6274EB77-1826-4F20-BF9B-C986938FC1B0}"/>
            </a:ext>
          </a:extLst>
        </xdr:cNvPr>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2" name="テキスト ボックス 631">
          <a:extLst>
            <a:ext uri="{FF2B5EF4-FFF2-40B4-BE49-F238E27FC236}">
              <a16:creationId xmlns:a16="http://schemas.microsoft.com/office/drawing/2014/main" id="{85F8CE5D-C3D3-410F-A2FD-8E82DF50BC4B}"/>
            </a:ext>
          </a:extLst>
        </xdr:cNvPr>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41072</xdr:rowOff>
    </xdr:from>
    <xdr:to>
      <xdr:col>76</xdr:col>
      <xdr:colOff>114300</xdr:colOff>
      <xdr:row>72</xdr:row>
      <xdr:rowOff>120218</xdr:rowOff>
    </xdr:to>
    <xdr:cxnSp macro="">
      <xdr:nvCxnSpPr>
        <xdr:cNvPr id="633" name="直線コネクタ 632">
          <a:extLst>
            <a:ext uri="{FF2B5EF4-FFF2-40B4-BE49-F238E27FC236}">
              <a16:creationId xmlns:a16="http://schemas.microsoft.com/office/drawing/2014/main" id="{1195A31D-5EC6-4563-8FAD-F59178895E18}"/>
            </a:ext>
          </a:extLst>
        </xdr:cNvPr>
        <xdr:cNvCxnSpPr/>
      </xdr:nvCxnSpPr>
      <xdr:spPr>
        <a:xfrm>
          <a:off x="13703300" y="12385472"/>
          <a:ext cx="889000" cy="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4" name="フローチャート: 判断 633">
          <a:extLst>
            <a:ext uri="{FF2B5EF4-FFF2-40B4-BE49-F238E27FC236}">
              <a16:creationId xmlns:a16="http://schemas.microsoft.com/office/drawing/2014/main" id="{E3F0046B-9580-44D9-B36D-AB692018CBC3}"/>
            </a:ext>
          </a:extLst>
        </xdr:cNvPr>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5" name="テキスト ボックス 634">
          <a:extLst>
            <a:ext uri="{FF2B5EF4-FFF2-40B4-BE49-F238E27FC236}">
              <a16:creationId xmlns:a16="http://schemas.microsoft.com/office/drawing/2014/main" id="{032F902A-9FED-402D-95B5-DA704CE356B5}"/>
            </a:ext>
          </a:extLst>
        </xdr:cNvPr>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41072</xdr:rowOff>
    </xdr:from>
    <xdr:to>
      <xdr:col>71</xdr:col>
      <xdr:colOff>177800</xdr:colOff>
      <xdr:row>72</xdr:row>
      <xdr:rowOff>107632</xdr:rowOff>
    </xdr:to>
    <xdr:cxnSp macro="">
      <xdr:nvCxnSpPr>
        <xdr:cNvPr id="636" name="直線コネクタ 635">
          <a:extLst>
            <a:ext uri="{FF2B5EF4-FFF2-40B4-BE49-F238E27FC236}">
              <a16:creationId xmlns:a16="http://schemas.microsoft.com/office/drawing/2014/main" id="{F58433DE-9A7C-4356-8CDC-DFFDEC8930E1}"/>
            </a:ext>
          </a:extLst>
        </xdr:cNvPr>
        <xdr:cNvCxnSpPr/>
      </xdr:nvCxnSpPr>
      <xdr:spPr>
        <a:xfrm flipV="1">
          <a:off x="12814300" y="12385472"/>
          <a:ext cx="889000" cy="6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37" name="フローチャート: 判断 636">
          <a:extLst>
            <a:ext uri="{FF2B5EF4-FFF2-40B4-BE49-F238E27FC236}">
              <a16:creationId xmlns:a16="http://schemas.microsoft.com/office/drawing/2014/main" id="{76E7D11C-3D54-45DF-B6CF-84F27AB88CB2}"/>
            </a:ext>
          </a:extLst>
        </xdr:cNvPr>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38" name="テキスト ボックス 637">
          <a:extLst>
            <a:ext uri="{FF2B5EF4-FFF2-40B4-BE49-F238E27FC236}">
              <a16:creationId xmlns:a16="http://schemas.microsoft.com/office/drawing/2014/main" id="{BD80B777-7E6D-4715-8AD2-4FAA0E8B1505}"/>
            </a:ext>
          </a:extLst>
        </xdr:cNvPr>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39" name="フローチャート: 判断 638">
          <a:extLst>
            <a:ext uri="{FF2B5EF4-FFF2-40B4-BE49-F238E27FC236}">
              <a16:creationId xmlns:a16="http://schemas.microsoft.com/office/drawing/2014/main" id="{DEABC1A2-1311-4172-B02C-4449A181F707}"/>
            </a:ext>
          </a:extLst>
        </xdr:cNvPr>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0" name="テキスト ボックス 639">
          <a:extLst>
            <a:ext uri="{FF2B5EF4-FFF2-40B4-BE49-F238E27FC236}">
              <a16:creationId xmlns:a16="http://schemas.microsoft.com/office/drawing/2014/main" id="{F3C9F3D7-20C0-424C-B308-E770B53F080E}"/>
            </a:ext>
          </a:extLst>
        </xdr:cNvPr>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514A1EBB-E3EB-4628-B5CA-3E02C0B3783F}"/>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4A964A62-6682-4DD8-AB4D-45BEA1997143}"/>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A11BD4C-406A-4C94-9E1F-D18ED03512E4}"/>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2A60B4D9-93A0-47D9-AD27-72A738AF13D1}"/>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A50AC820-35DA-4D71-B2B0-2568E59FAF1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143180</xdr:rowOff>
    </xdr:from>
    <xdr:to>
      <xdr:col>85</xdr:col>
      <xdr:colOff>177800</xdr:colOff>
      <xdr:row>73</xdr:row>
      <xdr:rowOff>73330</xdr:rowOff>
    </xdr:to>
    <xdr:sp macro="" textlink="">
      <xdr:nvSpPr>
        <xdr:cNvPr id="646" name="楕円 645">
          <a:extLst>
            <a:ext uri="{FF2B5EF4-FFF2-40B4-BE49-F238E27FC236}">
              <a16:creationId xmlns:a16="http://schemas.microsoft.com/office/drawing/2014/main" id="{8133A3CD-4C45-4288-83E2-06AABACF12D5}"/>
            </a:ext>
          </a:extLst>
        </xdr:cNvPr>
        <xdr:cNvSpPr/>
      </xdr:nvSpPr>
      <xdr:spPr>
        <a:xfrm>
          <a:off x="16268700" y="1248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166057</xdr:rowOff>
    </xdr:from>
    <xdr:ext cx="534377" cy="259045"/>
    <xdr:sp macro="" textlink="">
      <xdr:nvSpPr>
        <xdr:cNvPr id="647" name="公債費該当値テキスト">
          <a:extLst>
            <a:ext uri="{FF2B5EF4-FFF2-40B4-BE49-F238E27FC236}">
              <a16:creationId xmlns:a16="http://schemas.microsoft.com/office/drawing/2014/main" id="{38A48C86-1984-46DE-AADD-78CF51733267}"/>
            </a:ext>
          </a:extLst>
        </xdr:cNvPr>
        <xdr:cNvSpPr txBox="1"/>
      </xdr:nvSpPr>
      <xdr:spPr>
        <a:xfrm>
          <a:off x="16370300" y="1233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109017</xdr:rowOff>
    </xdr:from>
    <xdr:to>
      <xdr:col>81</xdr:col>
      <xdr:colOff>101600</xdr:colOff>
      <xdr:row>73</xdr:row>
      <xdr:rowOff>39167</xdr:rowOff>
    </xdr:to>
    <xdr:sp macro="" textlink="">
      <xdr:nvSpPr>
        <xdr:cNvPr id="648" name="楕円 647">
          <a:extLst>
            <a:ext uri="{FF2B5EF4-FFF2-40B4-BE49-F238E27FC236}">
              <a16:creationId xmlns:a16="http://schemas.microsoft.com/office/drawing/2014/main" id="{F406282F-BBD8-4ED3-ACF0-8972BCFDEE8A}"/>
            </a:ext>
          </a:extLst>
        </xdr:cNvPr>
        <xdr:cNvSpPr/>
      </xdr:nvSpPr>
      <xdr:spPr>
        <a:xfrm>
          <a:off x="15430500" y="1245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55694</xdr:rowOff>
    </xdr:from>
    <xdr:ext cx="534377" cy="259045"/>
    <xdr:sp macro="" textlink="">
      <xdr:nvSpPr>
        <xdr:cNvPr id="649" name="テキスト ボックス 648">
          <a:extLst>
            <a:ext uri="{FF2B5EF4-FFF2-40B4-BE49-F238E27FC236}">
              <a16:creationId xmlns:a16="http://schemas.microsoft.com/office/drawing/2014/main" id="{C7992AAA-EF91-4BF9-B48D-F2820DCAEB77}"/>
            </a:ext>
          </a:extLst>
        </xdr:cNvPr>
        <xdr:cNvSpPr txBox="1"/>
      </xdr:nvSpPr>
      <xdr:spPr>
        <a:xfrm>
          <a:off x="15214111" y="122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69418</xdr:rowOff>
    </xdr:from>
    <xdr:to>
      <xdr:col>76</xdr:col>
      <xdr:colOff>165100</xdr:colOff>
      <xdr:row>72</xdr:row>
      <xdr:rowOff>171018</xdr:rowOff>
    </xdr:to>
    <xdr:sp macro="" textlink="">
      <xdr:nvSpPr>
        <xdr:cNvPr id="650" name="楕円 649">
          <a:extLst>
            <a:ext uri="{FF2B5EF4-FFF2-40B4-BE49-F238E27FC236}">
              <a16:creationId xmlns:a16="http://schemas.microsoft.com/office/drawing/2014/main" id="{BEDB6BB8-A065-413E-8D39-AAF1B32F2A86}"/>
            </a:ext>
          </a:extLst>
        </xdr:cNvPr>
        <xdr:cNvSpPr/>
      </xdr:nvSpPr>
      <xdr:spPr>
        <a:xfrm>
          <a:off x="14541500" y="124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16095</xdr:rowOff>
    </xdr:from>
    <xdr:ext cx="534377" cy="259045"/>
    <xdr:sp macro="" textlink="">
      <xdr:nvSpPr>
        <xdr:cNvPr id="651" name="テキスト ボックス 650">
          <a:extLst>
            <a:ext uri="{FF2B5EF4-FFF2-40B4-BE49-F238E27FC236}">
              <a16:creationId xmlns:a16="http://schemas.microsoft.com/office/drawing/2014/main" id="{6C7122D4-F364-4815-A01A-086887E6D1DD}"/>
            </a:ext>
          </a:extLst>
        </xdr:cNvPr>
        <xdr:cNvSpPr txBox="1"/>
      </xdr:nvSpPr>
      <xdr:spPr>
        <a:xfrm>
          <a:off x="14325111" y="1218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161722</xdr:rowOff>
    </xdr:from>
    <xdr:to>
      <xdr:col>72</xdr:col>
      <xdr:colOff>38100</xdr:colOff>
      <xdr:row>72</xdr:row>
      <xdr:rowOff>91872</xdr:rowOff>
    </xdr:to>
    <xdr:sp macro="" textlink="">
      <xdr:nvSpPr>
        <xdr:cNvPr id="652" name="楕円 651">
          <a:extLst>
            <a:ext uri="{FF2B5EF4-FFF2-40B4-BE49-F238E27FC236}">
              <a16:creationId xmlns:a16="http://schemas.microsoft.com/office/drawing/2014/main" id="{D5D7ED9D-93E5-4EF2-B6E9-78F3CB26DB12}"/>
            </a:ext>
          </a:extLst>
        </xdr:cNvPr>
        <xdr:cNvSpPr/>
      </xdr:nvSpPr>
      <xdr:spPr>
        <a:xfrm>
          <a:off x="13652500" y="1233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108399</xdr:rowOff>
    </xdr:from>
    <xdr:ext cx="534377" cy="259045"/>
    <xdr:sp macro="" textlink="">
      <xdr:nvSpPr>
        <xdr:cNvPr id="653" name="テキスト ボックス 652">
          <a:extLst>
            <a:ext uri="{FF2B5EF4-FFF2-40B4-BE49-F238E27FC236}">
              <a16:creationId xmlns:a16="http://schemas.microsoft.com/office/drawing/2014/main" id="{A1641DCE-631D-4B1D-8CFF-D9E590CE2BE0}"/>
            </a:ext>
          </a:extLst>
        </xdr:cNvPr>
        <xdr:cNvSpPr txBox="1"/>
      </xdr:nvSpPr>
      <xdr:spPr>
        <a:xfrm>
          <a:off x="13436111" y="1210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56832</xdr:rowOff>
    </xdr:from>
    <xdr:to>
      <xdr:col>67</xdr:col>
      <xdr:colOff>101600</xdr:colOff>
      <xdr:row>72</xdr:row>
      <xdr:rowOff>158432</xdr:rowOff>
    </xdr:to>
    <xdr:sp macro="" textlink="">
      <xdr:nvSpPr>
        <xdr:cNvPr id="654" name="楕円 653">
          <a:extLst>
            <a:ext uri="{FF2B5EF4-FFF2-40B4-BE49-F238E27FC236}">
              <a16:creationId xmlns:a16="http://schemas.microsoft.com/office/drawing/2014/main" id="{945C3FE7-5C93-4474-BD73-6042A075EC81}"/>
            </a:ext>
          </a:extLst>
        </xdr:cNvPr>
        <xdr:cNvSpPr/>
      </xdr:nvSpPr>
      <xdr:spPr>
        <a:xfrm>
          <a:off x="12763500" y="124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3509</xdr:rowOff>
    </xdr:from>
    <xdr:ext cx="534377" cy="259045"/>
    <xdr:sp macro="" textlink="">
      <xdr:nvSpPr>
        <xdr:cNvPr id="655" name="テキスト ボックス 654">
          <a:extLst>
            <a:ext uri="{FF2B5EF4-FFF2-40B4-BE49-F238E27FC236}">
              <a16:creationId xmlns:a16="http://schemas.microsoft.com/office/drawing/2014/main" id="{FECD6428-346E-4D6E-97AB-EF32F878ACB8}"/>
            </a:ext>
          </a:extLst>
        </xdr:cNvPr>
        <xdr:cNvSpPr txBox="1"/>
      </xdr:nvSpPr>
      <xdr:spPr>
        <a:xfrm>
          <a:off x="12547111" y="121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35068D21-1DFE-404B-9CDC-5B01D273202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6F70D715-941F-440A-9385-579877C5AAD3}"/>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AC6F7552-397E-40E6-9252-BBA2153CBF78}"/>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AA1CF8C5-13E7-45D8-9C9D-7FC2A26209C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7DAA0872-C370-4829-B71B-4FFD1DA4A729}"/>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FBD03A14-EB2A-4CD2-A616-79867076CF5E}"/>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15125151-56B1-4C9D-A158-72B7A4E7C646}"/>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4D73F32A-EBCA-45B1-8B9F-46D0D3ED667F}"/>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F05654B9-8056-4823-A102-78A4CD7C313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B6E6868A-5BF9-419C-8F7E-E9291E78E2C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1F3B262C-4071-4F52-95F6-4B9DB2710DB7}"/>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AD6879BC-A22E-415E-BDB5-9C5C0DC43B69}"/>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15044AAF-AE55-4234-B075-C8C668F2759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CC87F244-7885-4D38-B6CD-B808E1748D62}"/>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210217E9-7035-4049-9B05-1B140E0E40BF}"/>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834A2447-DFE7-4210-B21A-162EEE2563D4}"/>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8417F4C7-DBBE-4075-89A9-6DBD05ED47CD}"/>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92893B54-5D4E-42DC-B600-877930D1CF49}"/>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48C8EA65-ABC4-4198-8ED0-B9164B30FA0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552966BE-ABAA-4FC4-BC85-D7E2FB550F1E}"/>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AF8DFE52-A419-4C15-9902-FC0887A57DB2}"/>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77" name="直線コネクタ 676">
          <a:extLst>
            <a:ext uri="{FF2B5EF4-FFF2-40B4-BE49-F238E27FC236}">
              <a16:creationId xmlns:a16="http://schemas.microsoft.com/office/drawing/2014/main" id="{C07F14B2-772B-48ED-8E28-BDA802E4A559}"/>
            </a:ext>
          </a:extLst>
        </xdr:cNvPr>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78" name="積立金最小値テキスト">
          <a:extLst>
            <a:ext uri="{FF2B5EF4-FFF2-40B4-BE49-F238E27FC236}">
              <a16:creationId xmlns:a16="http://schemas.microsoft.com/office/drawing/2014/main" id="{AA603BB0-243C-4867-B3C5-BAB70E727834}"/>
            </a:ext>
          </a:extLst>
        </xdr:cNvPr>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79" name="直線コネクタ 678">
          <a:extLst>
            <a:ext uri="{FF2B5EF4-FFF2-40B4-BE49-F238E27FC236}">
              <a16:creationId xmlns:a16="http://schemas.microsoft.com/office/drawing/2014/main" id="{F4EB9802-CA0A-45F2-BA8A-F1E9BBC850A3}"/>
            </a:ext>
          </a:extLst>
        </xdr:cNvPr>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0" name="積立金最大値テキスト">
          <a:extLst>
            <a:ext uri="{FF2B5EF4-FFF2-40B4-BE49-F238E27FC236}">
              <a16:creationId xmlns:a16="http://schemas.microsoft.com/office/drawing/2014/main" id="{2A4A5CF1-BC02-487B-BF18-DB9CA0004F5F}"/>
            </a:ext>
          </a:extLst>
        </xdr:cNvPr>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1" name="直線コネクタ 680">
          <a:extLst>
            <a:ext uri="{FF2B5EF4-FFF2-40B4-BE49-F238E27FC236}">
              <a16:creationId xmlns:a16="http://schemas.microsoft.com/office/drawing/2014/main" id="{4893803E-E297-45AA-A47A-2EF4AE7AF2E6}"/>
            </a:ext>
          </a:extLst>
        </xdr:cNvPr>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11204</xdr:rowOff>
    </xdr:from>
    <xdr:to>
      <xdr:col>85</xdr:col>
      <xdr:colOff>127000</xdr:colOff>
      <xdr:row>98</xdr:row>
      <xdr:rowOff>26863</xdr:rowOff>
    </xdr:to>
    <xdr:cxnSp macro="">
      <xdr:nvCxnSpPr>
        <xdr:cNvPr id="682" name="直線コネクタ 681">
          <a:extLst>
            <a:ext uri="{FF2B5EF4-FFF2-40B4-BE49-F238E27FC236}">
              <a16:creationId xmlns:a16="http://schemas.microsoft.com/office/drawing/2014/main" id="{351024E7-7692-43A6-BB17-C60E96526E07}"/>
            </a:ext>
          </a:extLst>
        </xdr:cNvPr>
        <xdr:cNvCxnSpPr/>
      </xdr:nvCxnSpPr>
      <xdr:spPr>
        <a:xfrm>
          <a:off x="15481300" y="16813304"/>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3" name="積立金平均値テキスト">
          <a:extLst>
            <a:ext uri="{FF2B5EF4-FFF2-40B4-BE49-F238E27FC236}">
              <a16:creationId xmlns:a16="http://schemas.microsoft.com/office/drawing/2014/main" id="{93A81311-DA8F-404E-ACD2-F3DF1DA72C1D}"/>
            </a:ext>
          </a:extLst>
        </xdr:cNvPr>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4" name="フローチャート: 判断 683">
          <a:extLst>
            <a:ext uri="{FF2B5EF4-FFF2-40B4-BE49-F238E27FC236}">
              <a16:creationId xmlns:a16="http://schemas.microsoft.com/office/drawing/2014/main" id="{3E5F431E-7251-4CE0-8986-86CA5648841A}"/>
            </a:ext>
          </a:extLst>
        </xdr:cNvPr>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11204</xdr:rowOff>
    </xdr:from>
    <xdr:to>
      <xdr:col>81</xdr:col>
      <xdr:colOff>50800</xdr:colOff>
      <xdr:row>98</xdr:row>
      <xdr:rowOff>19960</xdr:rowOff>
    </xdr:to>
    <xdr:cxnSp macro="">
      <xdr:nvCxnSpPr>
        <xdr:cNvPr id="685" name="直線コネクタ 684">
          <a:extLst>
            <a:ext uri="{FF2B5EF4-FFF2-40B4-BE49-F238E27FC236}">
              <a16:creationId xmlns:a16="http://schemas.microsoft.com/office/drawing/2014/main" id="{4E5A60B7-2611-4C29-A7BD-6907F8F6AA84}"/>
            </a:ext>
          </a:extLst>
        </xdr:cNvPr>
        <xdr:cNvCxnSpPr/>
      </xdr:nvCxnSpPr>
      <xdr:spPr>
        <a:xfrm flipV="1">
          <a:off x="14592300" y="16813304"/>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86" name="フローチャート: 判断 685">
          <a:extLst>
            <a:ext uri="{FF2B5EF4-FFF2-40B4-BE49-F238E27FC236}">
              <a16:creationId xmlns:a16="http://schemas.microsoft.com/office/drawing/2014/main" id="{17371F57-E5FB-459C-BA98-7CA4E29D4D9F}"/>
            </a:ext>
          </a:extLst>
        </xdr:cNvPr>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87" name="テキスト ボックス 686">
          <a:extLst>
            <a:ext uri="{FF2B5EF4-FFF2-40B4-BE49-F238E27FC236}">
              <a16:creationId xmlns:a16="http://schemas.microsoft.com/office/drawing/2014/main" id="{D7EDAF93-FC47-4CFB-B0F4-59B507E62074}"/>
            </a:ext>
          </a:extLst>
        </xdr:cNvPr>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91191</xdr:rowOff>
    </xdr:from>
    <xdr:to>
      <xdr:col>76</xdr:col>
      <xdr:colOff>114300</xdr:colOff>
      <xdr:row>98</xdr:row>
      <xdr:rowOff>19960</xdr:rowOff>
    </xdr:to>
    <xdr:cxnSp macro="">
      <xdr:nvCxnSpPr>
        <xdr:cNvPr id="688" name="直線コネクタ 687">
          <a:extLst>
            <a:ext uri="{FF2B5EF4-FFF2-40B4-BE49-F238E27FC236}">
              <a16:creationId xmlns:a16="http://schemas.microsoft.com/office/drawing/2014/main" id="{1737F5CB-921C-4C4D-842E-E08DDFA9DFE8}"/>
            </a:ext>
          </a:extLst>
        </xdr:cNvPr>
        <xdr:cNvCxnSpPr/>
      </xdr:nvCxnSpPr>
      <xdr:spPr>
        <a:xfrm>
          <a:off x="13703300" y="16721841"/>
          <a:ext cx="889000" cy="10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89" name="フローチャート: 判断 688">
          <a:extLst>
            <a:ext uri="{FF2B5EF4-FFF2-40B4-BE49-F238E27FC236}">
              <a16:creationId xmlns:a16="http://schemas.microsoft.com/office/drawing/2014/main" id="{C8B90D22-9929-46D3-80CE-7CEF7D1BBE7B}"/>
            </a:ext>
          </a:extLst>
        </xdr:cNvPr>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0" name="テキスト ボックス 689">
          <a:extLst>
            <a:ext uri="{FF2B5EF4-FFF2-40B4-BE49-F238E27FC236}">
              <a16:creationId xmlns:a16="http://schemas.microsoft.com/office/drawing/2014/main" id="{597FA560-AB03-4091-BA41-0F937BD12D92}"/>
            </a:ext>
          </a:extLst>
        </xdr:cNvPr>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98118</xdr:rowOff>
    </xdr:from>
    <xdr:to>
      <xdr:col>71</xdr:col>
      <xdr:colOff>177800</xdr:colOff>
      <xdr:row>97</xdr:row>
      <xdr:rowOff>91191</xdr:rowOff>
    </xdr:to>
    <xdr:cxnSp macro="">
      <xdr:nvCxnSpPr>
        <xdr:cNvPr id="691" name="直線コネクタ 690">
          <a:extLst>
            <a:ext uri="{FF2B5EF4-FFF2-40B4-BE49-F238E27FC236}">
              <a16:creationId xmlns:a16="http://schemas.microsoft.com/office/drawing/2014/main" id="{056D1C51-40BD-4E23-9E5A-14847D46E06D}"/>
            </a:ext>
          </a:extLst>
        </xdr:cNvPr>
        <xdr:cNvCxnSpPr/>
      </xdr:nvCxnSpPr>
      <xdr:spPr>
        <a:xfrm>
          <a:off x="12814300" y="16557318"/>
          <a:ext cx="889000" cy="1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2" name="フローチャート: 判断 691">
          <a:extLst>
            <a:ext uri="{FF2B5EF4-FFF2-40B4-BE49-F238E27FC236}">
              <a16:creationId xmlns:a16="http://schemas.microsoft.com/office/drawing/2014/main" id="{58358D6E-206A-4082-B75B-874711321A7E}"/>
            </a:ext>
          </a:extLst>
        </xdr:cNvPr>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3" name="テキスト ボックス 692">
          <a:extLst>
            <a:ext uri="{FF2B5EF4-FFF2-40B4-BE49-F238E27FC236}">
              <a16:creationId xmlns:a16="http://schemas.microsoft.com/office/drawing/2014/main" id="{CCB624A0-A846-4E4D-B469-86E23D282222}"/>
            </a:ext>
          </a:extLst>
        </xdr:cNvPr>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4" name="フローチャート: 判断 693">
          <a:extLst>
            <a:ext uri="{FF2B5EF4-FFF2-40B4-BE49-F238E27FC236}">
              <a16:creationId xmlns:a16="http://schemas.microsoft.com/office/drawing/2014/main" id="{990458F8-0A05-4CD3-ADB3-7A4882081828}"/>
            </a:ext>
          </a:extLst>
        </xdr:cNvPr>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5" name="テキスト ボックス 694">
          <a:extLst>
            <a:ext uri="{FF2B5EF4-FFF2-40B4-BE49-F238E27FC236}">
              <a16:creationId xmlns:a16="http://schemas.microsoft.com/office/drawing/2014/main" id="{8D631319-FD35-4D02-9663-735317F28E97}"/>
            </a:ext>
          </a:extLst>
        </xdr:cNvPr>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914DD425-3889-4727-9900-9948EE0532A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34215436-93CA-4003-ACB3-1CDBCC99AFF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B12CA584-260C-4794-B77D-8BB39623147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7078368D-7DE4-452C-BFB5-41F1893C324D}"/>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DA54965B-E18F-4A9C-99AE-A4B16A590C1E}"/>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147513</xdr:rowOff>
    </xdr:from>
    <xdr:to>
      <xdr:col>85</xdr:col>
      <xdr:colOff>177800</xdr:colOff>
      <xdr:row>98</xdr:row>
      <xdr:rowOff>77663</xdr:rowOff>
    </xdr:to>
    <xdr:sp macro="" textlink="">
      <xdr:nvSpPr>
        <xdr:cNvPr id="701" name="楕円 700">
          <a:extLst>
            <a:ext uri="{FF2B5EF4-FFF2-40B4-BE49-F238E27FC236}">
              <a16:creationId xmlns:a16="http://schemas.microsoft.com/office/drawing/2014/main" id="{48593CDF-CB38-460D-AE6A-871F1035F451}"/>
            </a:ext>
          </a:extLst>
        </xdr:cNvPr>
        <xdr:cNvSpPr/>
      </xdr:nvSpPr>
      <xdr:spPr>
        <a:xfrm>
          <a:off x="16268700" y="167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62440</xdr:rowOff>
    </xdr:from>
    <xdr:ext cx="469744" cy="259045"/>
    <xdr:sp macro="" textlink="">
      <xdr:nvSpPr>
        <xdr:cNvPr id="702" name="積立金該当値テキスト">
          <a:extLst>
            <a:ext uri="{FF2B5EF4-FFF2-40B4-BE49-F238E27FC236}">
              <a16:creationId xmlns:a16="http://schemas.microsoft.com/office/drawing/2014/main" id="{6A3DB7F2-B8DA-4B57-A62D-DBC8D9002449}"/>
            </a:ext>
          </a:extLst>
        </xdr:cNvPr>
        <xdr:cNvSpPr txBox="1"/>
      </xdr:nvSpPr>
      <xdr:spPr>
        <a:xfrm>
          <a:off x="16370300" y="1669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131854</xdr:rowOff>
    </xdr:from>
    <xdr:to>
      <xdr:col>81</xdr:col>
      <xdr:colOff>101600</xdr:colOff>
      <xdr:row>98</xdr:row>
      <xdr:rowOff>62004</xdr:rowOff>
    </xdr:to>
    <xdr:sp macro="" textlink="">
      <xdr:nvSpPr>
        <xdr:cNvPr id="703" name="楕円 702">
          <a:extLst>
            <a:ext uri="{FF2B5EF4-FFF2-40B4-BE49-F238E27FC236}">
              <a16:creationId xmlns:a16="http://schemas.microsoft.com/office/drawing/2014/main" id="{E0247348-B756-42A4-89B1-E22C439E86F1}"/>
            </a:ext>
          </a:extLst>
        </xdr:cNvPr>
        <xdr:cNvSpPr/>
      </xdr:nvSpPr>
      <xdr:spPr>
        <a:xfrm>
          <a:off x="15430500" y="167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53131</xdr:rowOff>
    </xdr:from>
    <xdr:ext cx="469744" cy="259045"/>
    <xdr:sp macro="" textlink="">
      <xdr:nvSpPr>
        <xdr:cNvPr id="704" name="テキスト ボックス 703">
          <a:extLst>
            <a:ext uri="{FF2B5EF4-FFF2-40B4-BE49-F238E27FC236}">
              <a16:creationId xmlns:a16="http://schemas.microsoft.com/office/drawing/2014/main" id="{46CEF7A0-D46A-4DD8-A3E1-0C51546B9A6F}"/>
            </a:ext>
          </a:extLst>
        </xdr:cNvPr>
        <xdr:cNvSpPr txBox="1"/>
      </xdr:nvSpPr>
      <xdr:spPr>
        <a:xfrm>
          <a:off x="15246428" y="1685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140610</xdr:rowOff>
    </xdr:from>
    <xdr:to>
      <xdr:col>76</xdr:col>
      <xdr:colOff>165100</xdr:colOff>
      <xdr:row>98</xdr:row>
      <xdr:rowOff>70760</xdr:rowOff>
    </xdr:to>
    <xdr:sp macro="" textlink="">
      <xdr:nvSpPr>
        <xdr:cNvPr id="705" name="楕円 704">
          <a:extLst>
            <a:ext uri="{FF2B5EF4-FFF2-40B4-BE49-F238E27FC236}">
              <a16:creationId xmlns:a16="http://schemas.microsoft.com/office/drawing/2014/main" id="{9F2A9C70-F738-453D-BF8B-2E9397A06D06}"/>
            </a:ext>
          </a:extLst>
        </xdr:cNvPr>
        <xdr:cNvSpPr/>
      </xdr:nvSpPr>
      <xdr:spPr>
        <a:xfrm>
          <a:off x="14541500" y="167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61887</xdr:rowOff>
    </xdr:from>
    <xdr:ext cx="469744" cy="259045"/>
    <xdr:sp macro="" textlink="">
      <xdr:nvSpPr>
        <xdr:cNvPr id="706" name="テキスト ボックス 705">
          <a:extLst>
            <a:ext uri="{FF2B5EF4-FFF2-40B4-BE49-F238E27FC236}">
              <a16:creationId xmlns:a16="http://schemas.microsoft.com/office/drawing/2014/main" id="{4E9E9A64-C2D4-496C-B763-9532AC988321}"/>
            </a:ext>
          </a:extLst>
        </xdr:cNvPr>
        <xdr:cNvSpPr txBox="1"/>
      </xdr:nvSpPr>
      <xdr:spPr>
        <a:xfrm>
          <a:off x="14357428" y="1686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40391</xdr:rowOff>
    </xdr:from>
    <xdr:to>
      <xdr:col>72</xdr:col>
      <xdr:colOff>38100</xdr:colOff>
      <xdr:row>97</xdr:row>
      <xdr:rowOff>141991</xdr:rowOff>
    </xdr:to>
    <xdr:sp macro="" textlink="">
      <xdr:nvSpPr>
        <xdr:cNvPr id="707" name="楕円 706">
          <a:extLst>
            <a:ext uri="{FF2B5EF4-FFF2-40B4-BE49-F238E27FC236}">
              <a16:creationId xmlns:a16="http://schemas.microsoft.com/office/drawing/2014/main" id="{EBD73D30-8669-4A8C-9AFB-33B353809778}"/>
            </a:ext>
          </a:extLst>
        </xdr:cNvPr>
        <xdr:cNvSpPr/>
      </xdr:nvSpPr>
      <xdr:spPr>
        <a:xfrm>
          <a:off x="13652500" y="1667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133118</xdr:rowOff>
    </xdr:from>
    <xdr:ext cx="469744" cy="259045"/>
    <xdr:sp macro="" textlink="">
      <xdr:nvSpPr>
        <xdr:cNvPr id="708" name="テキスト ボックス 707">
          <a:extLst>
            <a:ext uri="{FF2B5EF4-FFF2-40B4-BE49-F238E27FC236}">
              <a16:creationId xmlns:a16="http://schemas.microsoft.com/office/drawing/2014/main" id="{937FC8A5-BCE8-4342-90A1-DF756D251451}"/>
            </a:ext>
          </a:extLst>
        </xdr:cNvPr>
        <xdr:cNvSpPr txBox="1"/>
      </xdr:nvSpPr>
      <xdr:spPr>
        <a:xfrm>
          <a:off x="13468428" y="1676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47318</xdr:rowOff>
    </xdr:from>
    <xdr:to>
      <xdr:col>67</xdr:col>
      <xdr:colOff>101600</xdr:colOff>
      <xdr:row>96</xdr:row>
      <xdr:rowOff>148918</xdr:rowOff>
    </xdr:to>
    <xdr:sp macro="" textlink="">
      <xdr:nvSpPr>
        <xdr:cNvPr id="709" name="楕円 708">
          <a:extLst>
            <a:ext uri="{FF2B5EF4-FFF2-40B4-BE49-F238E27FC236}">
              <a16:creationId xmlns:a16="http://schemas.microsoft.com/office/drawing/2014/main" id="{5E5EDEEF-C8AE-447F-9A72-B2BA00A466CF}"/>
            </a:ext>
          </a:extLst>
        </xdr:cNvPr>
        <xdr:cNvSpPr/>
      </xdr:nvSpPr>
      <xdr:spPr>
        <a:xfrm>
          <a:off x="12763500" y="1650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140045</xdr:rowOff>
    </xdr:from>
    <xdr:ext cx="534377" cy="259045"/>
    <xdr:sp macro="" textlink="">
      <xdr:nvSpPr>
        <xdr:cNvPr id="710" name="テキスト ボックス 709">
          <a:extLst>
            <a:ext uri="{FF2B5EF4-FFF2-40B4-BE49-F238E27FC236}">
              <a16:creationId xmlns:a16="http://schemas.microsoft.com/office/drawing/2014/main" id="{06FC2319-F6CB-4253-9EEF-46098B3196AF}"/>
            </a:ext>
          </a:extLst>
        </xdr:cNvPr>
        <xdr:cNvSpPr txBox="1"/>
      </xdr:nvSpPr>
      <xdr:spPr>
        <a:xfrm>
          <a:off x="12547111" y="1659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9B842FC3-6EA2-4A6A-86AD-B0072B40E684}"/>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B41F5796-F07B-49B5-94C5-A718B4B566FB}"/>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67D547EC-AD9B-48E4-8995-B8000CCA619D}"/>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271B9CC2-DC01-4EF8-8075-E5A1511B75E7}"/>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25AD10CC-FA67-43D9-BED7-CD5A567F4ACB}"/>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AF50AE38-7CAA-4472-8FA1-6269C2E69AA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2B7894D6-3888-4903-A328-03BF89F963F6}"/>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A26A3741-58BA-4656-B598-7B5C882E1B37}"/>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155CB30C-3F75-43A9-81D5-E73615DCA61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A603712E-BD09-46BD-8B20-3D6EEC0F3AF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9EBAE966-2C67-4E32-A51A-A73DD7FA233B}"/>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7F8833B7-081E-4E58-9FA7-9C9DF2E538CF}"/>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249045B7-A201-4E5C-900A-511AB7920C88}"/>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EC2CB329-FB70-4187-B1EA-C0B060DDA798}"/>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C840D502-E295-4D57-86CA-2EC67B676FEA}"/>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B2FE8EDC-0EE8-409C-8E86-72FBC1F239D4}"/>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49512DE0-AF0E-4CE4-8401-FEC78796A605}"/>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39F62812-AC21-4081-B3F5-AABDC4D363DD}"/>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C2DEFE0C-0B85-4FED-82AF-9C17F17694AF}"/>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A29547CE-D852-4358-87DD-AC0C29EF51F5}"/>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46589818-5BEC-4B0A-A481-DC1BB123BF56}"/>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EC712196-1F6D-41AE-B95A-8C2CCD1BCAB3}"/>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A32A5A70-E433-409F-B981-91C2E8FC1BC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FD0C0DEB-3FF4-4BD8-97C2-DF17376A8FCB}"/>
            </a:ext>
          </a:extLst>
        </xdr:cNvPr>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80787491-5270-492C-BBA4-EAE037450DD7}"/>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E92FF45C-74B4-47D2-80D1-10EBEF6FB692}"/>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37" name="投資及び出資金最大値テキスト">
          <a:extLst>
            <a:ext uri="{FF2B5EF4-FFF2-40B4-BE49-F238E27FC236}">
              <a16:creationId xmlns:a16="http://schemas.microsoft.com/office/drawing/2014/main" id="{3ABB2B2E-4892-43CA-85EC-75280F302DB3}"/>
            </a:ext>
          </a:extLst>
        </xdr:cNvPr>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38" name="直線コネクタ 737">
          <a:extLst>
            <a:ext uri="{FF2B5EF4-FFF2-40B4-BE49-F238E27FC236}">
              <a16:creationId xmlns:a16="http://schemas.microsoft.com/office/drawing/2014/main" id="{2CC6CED4-D9D1-4AD3-8120-A07849CD4D8F}"/>
            </a:ext>
          </a:extLst>
        </xdr:cNvPr>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44196</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2DEF0AB3-DDB2-4F6C-A696-822201EA31D1}"/>
            </a:ext>
          </a:extLst>
        </xdr:cNvPr>
        <xdr:cNvCxnSpPr/>
      </xdr:nvCxnSpPr>
      <xdr:spPr>
        <a:xfrm>
          <a:off x="21323300" y="6730746"/>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0" name="投資及び出資金平均値テキスト">
          <a:extLst>
            <a:ext uri="{FF2B5EF4-FFF2-40B4-BE49-F238E27FC236}">
              <a16:creationId xmlns:a16="http://schemas.microsoft.com/office/drawing/2014/main" id="{88434B2E-FDCE-4ABF-B52B-481B813F307D}"/>
            </a:ext>
          </a:extLst>
        </xdr:cNvPr>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1" name="フローチャート: 判断 740">
          <a:extLst>
            <a:ext uri="{FF2B5EF4-FFF2-40B4-BE49-F238E27FC236}">
              <a16:creationId xmlns:a16="http://schemas.microsoft.com/office/drawing/2014/main" id="{678EE8CA-31BA-409F-B74D-7704150F33A5}"/>
            </a:ext>
          </a:extLst>
        </xdr:cNvPr>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44196</xdr:rowOff>
    </xdr:from>
    <xdr:to>
      <xdr:col>111</xdr:col>
      <xdr:colOff>177800</xdr:colOff>
      <xdr:row>39</xdr:row>
      <xdr:rowOff>44196</xdr:rowOff>
    </xdr:to>
    <xdr:cxnSp macro="">
      <xdr:nvCxnSpPr>
        <xdr:cNvPr id="742" name="直線コネクタ 741">
          <a:extLst>
            <a:ext uri="{FF2B5EF4-FFF2-40B4-BE49-F238E27FC236}">
              <a16:creationId xmlns:a16="http://schemas.microsoft.com/office/drawing/2014/main" id="{913D6370-483C-46C4-94C1-EFE02EC42F78}"/>
            </a:ext>
          </a:extLst>
        </xdr:cNvPr>
        <xdr:cNvCxnSpPr/>
      </xdr:nvCxnSpPr>
      <xdr:spPr>
        <a:xfrm>
          <a:off x="20434300" y="6730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3" name="フローチャート: 判断 742">
          <a:extLst>
            <a:ext uri="{FF2B5EF4-FFF2-40B4-BE49-F238E27FC236}">
              <a16:creationId xmlns:a16="http://schemas.microsoft.com/office/drawing/2014/main" id="{373AAAAA-D49B-4E59-9886-45646ECB4FD9}"/>
            </a:ext>
          </a:extLst>
        </xdr:cNvPr>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4" name="テキスト ボックス 743">
          <a:extLst>
            <a:ext uri="{FF2B5EF4-FFF2-40B4-BE49-F238E27FC236}">
              <a16:creationId xmlns:a16="http://schemas.microsoft.com/office/drawing/2014/main" id="{701620CE-9094-4B8D-AEA2-6794ED99E3A0}"/>
            </a:ext>
          </a:extLst>
        </xdr:cNvPr>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44196</xdr:rowOff>
    </xdr:from>
    <xdr:to>
      <xdr:col>107</xdr:col>
      <xdr:colOff>50800</xdr:colOff>
      <xdr:row>39</xdr:row>
      <xdr:rowOff>44196</xdr:rowOff>
    </xdr:to>
    <xdr:cxnSp macro="">
      <xdr:nvCxnSpPr>
        <xdr:cNvPr id="745" name="直線コネクタ 744">
          <a:extLst>
            <a:ext uri="{FF2B5EF4-FFF2-40B4-BE49-F238E27FC236}">
              <a16:creationId xmlns:a16="http://schemas.microsoft.com/office/drawing/2014/main" id="{C3262893-29E3-4FA6-8FD9-67F254971B6A}"/>
            </a:ext>
          </a:extLst>
        </xdr:cNvPr>
        <xdr:cNvCxnSpPr/>
      </xdr:nvCxnSpPr>
      <xdr:spPr>
        <a:xfrm>
          <a:off x="19545300" y="6730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46" name="フローチャート: 判断 745">
          <a:extLst>
            <a:ext uri="{FF2B5EF4-FFF2-40B4-BE49-F238E27FC236}">
              <a16:creationId xmlns:a16="http://schemas.microsoft.com/office/drawing/2014/main" id="{66C3FEF5-04D6-4971-A614-414666A97C8A}"/>
            </a:ext>
          </a:extLst>
        </xdr:cNvPr>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47" name="テキスト ボックス 746">
          <a:extLst>
            <a:ext uri="{FF2B5EF4-FFF2-40B4-BE49-F238E27FC236}">
              <a16:creationId xmlns:a16="http://schemas.microsoft.com/office/drawing/2014/main" id="{BD71472E-8C3F-4865-A72C-0E93D5355503}"/>
            </a:ext>
          </a:extLst>
        </xdr:cNvPr>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44196</xdr:rowOff>
    </xdr:from>
    <xdr:to>
      <xdr:col>102</xdr:col>
      <xdr:colOff>114300</xdr:colOff>
      <xdr:row>39</xdr:row>
      <xdr:rowOff>44196</xdr:rowOff>
    </xdr:to>
    <xdr:cxnSp macro="">
      <xdr:nvCxnSpPr>
        <xdr:cNvPr id="748" name="直線コネクタ 747">
          <a:extLst>
            <a:ext uri="{FF2B5EF4-FFF2-40B4-BE49-F238E27FC236}">
              <a16:creationId xmlns:a16="http://schemas.microsoft.com/office/drawing/2014/main" id="{51C6CDB8-F131-4C92-B300-DD7446F9AD26}"/>
            </a:ext>
          </a:extLst>
        </xdr:cNvPr>
        <xdr:cNvCxnSpPr/>
      </xdr:nvCxnSpPr>
      <xdr:spPr>
        <a:xfrm>
          <a:off x="18656300" y="6730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49" name="フローチャート: 判断 748">
          <a:extLst>
            <a:ext uri="{FF2B5EF4-FFF2-40B4-BE49-F238E27FC236}">
              <a16:creationId xmlns:a16="http://schemas.microsoft.com/office/drawing/2014/main" id="{3F9862B8-0CC7-4398-B364-09A8CDADDEE6}"/>
            </a:ext>
          </a:extLst>
        </xdr:cNvPr>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0" name="テキスト ボックス 749">
          <a:extLst>
            <a:ext uri="{FF2B5EF4-FFF2-40B4-BE49-F238E27FC236}">
              <a16:creationId xmlns:a16="http://schemas.microsoft.com/office/drawing/2014/main" id="{C52A20B0-7C8B-46AD-A79E-5D81CA6BB448}"/>
            </a:ext>
          </a:extLst>
        </xdr:cNvPr>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1" name="フローチャート: 判断 750">
          <a:extLst>
            <a:ext uri="{FF2B5EF4-FFF2-40B4-BE49-F238E27FC236}">
              <a16:creationId xmlns:a16="http://schemas.microsoft.com/office/drawing/2014/main" id="{E40C74CD-1A44-4D15-9FEC-03C22FADE8F5}"/>
            </a:ext>
          </a:extLst>
        </xdr:cNvPr>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2" name="テキスト ボックス 751">
          <a:extLst>
            <a:ext uri="{FF2B5EF4-FFF2-40B4-BE49-F238E27FC236}">
              <a16:creationId xmlns:a16="http://schemas.microsoft.com/office/drawing/2014/main" id="{D634C193-B3E4-4449-ACEF-B9C028DF6F88}"/>
            </a:ext>
          </a:extLst>
        </xdr:cNvPr>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63CC4F0A-6EB0-458B-A0AD-684802DC7DDA}"/>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18564ED1-15F1-4CF7-8771-90422F083B61}"/>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62CC0275-B5C9-4652-BF6B-C2F1DDB3568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900A5F27-E4B6-42FC-9A9E-91E00C3D33C4}"/>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99EAA532-7241-4160-A912-8BA2DC2D394B}"/>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5692EC5A-A47C-418C-B8AC-C50EBD934E4D}"/>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361B6135-8D00-4F8B-BE31-5803AFBC29EC}"/>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164846</xdr:rowOff>
    </xdr:from>
    <xdr:to>
      <xdr:col>112</xdr:col>
      <xdr:colOff>38100</xdr:colOff>
      <xdr:row>39</xdr:row>
      <xdr:rowOff>94996</xdr:rowOff>
    </xdr:to>
    <xdr:sp macro="" textlink="">
      <xdr:nvSpPr>
        <xdr:cNvPr id="760" name="楕円 759">
          <a:extLst>
            <a:ext uri="{FF2B5EF4-FFF2-40B4-BE49-F238E27FC236}">
              <a16:creationId xmlns:a16="http://schemas.microsoft.com/office/drawing/2014/main" id="{1867C01E-396D-46E8-8E3B-F37989C3369E}"/>
            </a:ext>
          </a:extLst>
        </xdr:cNvPr>
        <xdr:cNvSpPr/>
      </xdr:nvSpPr>
      <xdr:spPr>
        <a:xfrm>
          <a:off x="21272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86123</xdr:rowOff>
    </xdr:from>
    <xdr:ext cx="249299" cy="259045"/>
    <xdr:sp macro="" textlink="">
      <xdr:nvSpPr>
        <xdr:cNvPr id="761" name="テキスト ボックス 760">
          <a:extLst>
            <a:ext uri="{FF2B5EF4-FFF2-40B4-BE49-F238E27FC236}">
              <a16:creationId xmlns:a16="http://schemas.microsoft.com/office/drawing/2014/main" id="{5E4AB32A-EA4D-4891-9EA7-07087204AE04}"/>
            </a:ext>
          </a:extLst>
        </xdr:cNvPr>
        <xdr:cNvSpPr txBox="1"/>
      </xdr:nvSpPr>
      <xdr:spPr>
        <a:xfrm>
          <a:off x="21198650"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164846</xdr:rowOff>
    </xdr:from>
    <xdr:to>
      <xdr:col>107</xdr:col>
      <xdr:colOff>101600</xdr:colOff>
      <xdr:row>39</xdr:row>
      <xdr:rowOff>94996</xdr:rowOff>
    </xdr:to>
    <xdr:sp macro="" textlink="">
      <xdr:nvSpPr>
        <xdr:cNvPr id="762" name="楕円 761">
          <a:extLst>
            <a:ext uri="{FF2B5EF4-FFF2-40B4-BE49-F238E27FC236}">
              <a16:creationId xmlns:a16="http://schemas.microsoft.com/office/drawing/2014/main" id="{75CED173-40AD-4F60-91DA-93185050867D}"/>
            </a:ext>
          </a:extLst>
        </xdr:cNvPr>
        <xdr:cNvSpPr/>
      </xdr:nvSpPr>
      <xdr:spPr>
        <a:xfrm>
          <a:off x="20383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86123</xdr:rowOff>
    </xdr:from>
    <xdr:ext cx="249299" cy="259045"/>
    <xdr:sp macro="" textlink="">
      <xdr:nvSpPr>
        <xdr:cNvPr id="763" name="テキスト ボックス 762">
          <a:extLst>
            <a:ext uri="{FF2B5EF4-FFF2-40B4-BE49-F238E27FC236}">
              <a16:creationId xmlns:a16="http://schemas.microsoft.com/office/drawing/2014/main" id="{1568B05B-DE15-4ACB-B642-DE4D73553558}"/>
            </a:ext>
          </a:extLst>
        </xdr:cNvPr>
        <xdr:cNvSpPr txBox="1"/>
      </xdr:nvSpPr>
      <xdr:spPr>
        <a:xfrm>
          <a:off x="20309650"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164846</xdr:rowOff>
    </xdr:from>
    <xdr:to>
      <xdr:col>102</xdr:col>
      <xdr:colOff>165100</xdr:colOff>
      <xdr:row>39</xdr:row>
      <xdr:rowOff>94996</xdr:rowOff>
    </xdr:to>
    <xdr:sp macro="" textlink="">
      <xdr:nvSpPr>
        <xdr:cNvPr id="764" name="楕円 763">
          <a:extLst>
            <a:ext uri="{FF2B5EF4-FFF2-40B4-BE49-F238E27FC236}">
              <a16:creationId xmlns:a16="http://schemas.microsoft.com/office/drawing/2014/main" id="{87183B4A-3704-476A-B0D4-2CD249A34F42}"/>
            </a:ext>
          </a:extLst>
        </xdr:cNvPr>
        <xdr:cNvSpPr/>
      </xdr:nvSpPr>
      <xdr:spPr>
        <a:xfrm>
          <a:off x="19494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86123</xdr:rowOff>
    </xdr:from>
    <xdr:ext cx="249299" cy="259045"/>
    <xdr:sp macro="" textlink="">
      <xdr:nvSpPr>
        <xdr:cNvPr id="765" name="テキスト ボックス 764">
          <a:extLst>
            <a:ext uri="{FF2B5EF4-FFF2-40B4-BE49-F238E27FC236}">
              <a16:creationId xmlns:a16="http://schemas.microsoft.com/office/drawing/2014/main" id="{06000269-276C-48C3-BB07-45A7D659DD98}"/>
            </a:ext>
          </a:extLst>
        </xdr:cNvPr>
        <xdr:cNvSpPr txBox="1"/>
      </xdr:nvSpPr>
      <xdr:spPr>
        <a:xfrm>
          <a:off x="19420650"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164846</xdr:rowOff>
    </xdr:from>
    <xdr:to>
      <xdr:col>98</xdr:col>
      <xdr:colOff>38100</xdr:colOff>
      <xdr:row>39</xdr:row>
      <xdr:rowOff>94996</xdr:rowOff>
    </xdr:to>
    <xdr:sp macro="" textlink="">
      <xdr:nvSpPr>
        <xdr:cNvPr id="766" name="楕円 765">
          <a:extLst>
            <a:ext uri="{FF2B5EF4-FFF2-40B4-BE49-F238E27FC236}">
              <a16:creationId xmlns:a16="http://schemas.microsoft.com/office/drawing/2014/main" id="{ED543F15-E42D-4C13-A87E-4180DB75CA83}"/>
            </a:ext>
          </a:extLst>
        </xdr:cNvPr>
        <xdr:cNvSpPr/>
      </xdr:nvSpPr>
      <xdr:spPr>
        <a:xfrm>
          <a:off x="18605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86123</xdr:rowOff>
    </xdr:from>
    <xdr:ext cx="249299" cy="259045"/>
    <xdr:sp macro="" textlink="">
      <xdr:nvSpPr>
        <xdr:cNvPr id="767" name="テキスト ボックス 766">
          <a:extLst>
            <a:ext uri="{FF2B5EF4-FFF2-40B4-BE49-F238E27FC236}">
              <a16:creationId xmlns:a16="http://schemas.microsoft.com/office/drawing/2014/main" id="{D76440C9-BE5B-487B-86CB-0C87FB64B2FF}"/>
            </a:ext>
          </a:extLst>
        </xdr:cNvPr>
        <xdr:cNvSpPr txBox="1"/>
      </xdr:nvSpPr>
      <xdr:spPr>
        <a:xfrm>
          <a:off x="18531650"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A5BE24DB-C273-4C7C-BFCD-817E3486359F}"/>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5282A5EF-29FF-4B73-9256-16770877FD2C}"/>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4EF717D6-9FAE-40B5-A469-B36454322B8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B01D3BB8-F2C7-4013-A732-000FA92E4803}"/>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F20280B1-C032-41CB-BC4F-27EFD4502A6D}"/>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E345205B-B877-4D9C-9E12-2411566F186A}"/>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6899E4BA-BE64-4BA8-B8A3-5739869C685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76D155E1-5905-4714-9780-0D334E8D625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8BBD8051-5858-4D86-8531-2B5C1807CA0F}"/>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862A7858-B4AC-4712-A498-154D8F39FD57}"/>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BCA42F5A-81CD-4179-8A86-D4A76C77507F}"/>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6EA9A9A8-6E6E-4EE1-A23C-A082E36A4A93}"/>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AEC5B0B7-C686-4FB7-BC51-10EA86E00FA5}"/>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FD02F915-6C94-4880-B9A7-26F6388D47EE}"/>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EAE10654-B091-4222-8C08-0D8F4D03E1C1}"/>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3CBE6D58-124C-45D4-AEA2-CF89687C098D}"/>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E1F7C459-8D42-418E-903C-D2368303E68F}"/>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3784B8D2-E5BC-4BF0-99CB-547895110408}"/>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2FF83D16-0196-4B40-8C72-971CCA22E07C}"/>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9D8C496A-FE99-4856-803E-40024F51A18D}"/>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D287EF87-7BEC-4ABC-9CE8-3F380AD1BE8E}"/>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5F22949C-DFB5-4A52-B2C3-67C74900CE61}"/>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772C7018-E5EF-410B-98C8-35B055F7A8CC}"/>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8612A318-280B-405B-972C-C6F059A1F03F}"/>
            </a:ext>
          </a:extLst>
        </xdr:cNvPr>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9B53ECBF-989A-4B1B-B0D2-4D9CD8510D2B}"/>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8E02F60B-5789-4211-8561-45FB3E9DC41B}"/>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4" name="貸付金最大値テキスト">
          <a:extLst>
            <a:ext uri="{FF2B5EF4-FFF2-40B4-BE49-F238E27FC236}">
              <a16:creationId xmlns:a16="http://schemas.microsoft.com/office/drawing/2014/main" id="{1B78F9F9-2DC8-4471-B578-E8E185996D83}"/>
            </a:ext>
          </a:extLst>
        </xdr:cNvPr>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5" name="直線コネクタ 794">
          <a:extLst>
            <a:ext uri="{FF2B5EF4-FFF2-40B4-BE49-F238E27FC236}">
              <a16:creationId xmlns:a16="http://schemas.microsoft.com/office/drawing/2014/main" id="{E9A08764-4D49-498A-B41F-189A2B242F06}"/>
            </a:ext>
          </a:extLst>
        </xdr:cNvPr>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114288</xdr:rowOff>
    </xdr:from>
    <xdr:to>
      <xdr:col>116</xdr:col>
      <xdr:colOff>63500</xdr:colOff>
      <xdr:row>55</xdr:row>
      <xdr:rowOff>162789</xdr:rowOff>
    </xdr:to>
    <xdr:cxnSp macro="">
      <xdr:nvCxnSpPr>
        <xdr:cNvPr id="796" name="直線コネクタ 795">
          <a:extLst>
            <a:ext uri="{FF2B5EF4-FFF2-40B4-BE49-F238E27FC236}">
              <a16:creationId xmlns:a16="http://schemas.microsoft.com/office/drawing/2014/main" id="{47DDF650-FEEA-4453-BEDA-4D35C7C427CC}"/>
            </a:ext>
          </a:extLst>
        </xdr:cNvPr>
        <xdr:cNvCxnSpPr/>
      </xdr:nvCxnSpPr>
      <xdr:spPr>
        <a:xfrm>
          <a:off x="21323300" y="9544038"/>
          <a:ext cx="8382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107370</xdr:rowOff>
    </xdr:from>
    <xdr:ext cx="469744" cy="259045"/>
    <xdr:sp macro="" textlink="">
      <xdr:nvSpPr>
        <xdr:cNvPr id="797" name="貸付金平均値テキスト">
          <a:extLst>
            <a:ext uri="{FF2B5EF4-FFF2-40B4-BE49-F238E27FC236}">
              <a16:creationId xmlns:a16="http://schemas.microsoft.com/office/drawing/2014/main" id="{CE8BAB9F-8B7C-45C6-871E-C3FFF1AFD767}"/>
            </a:ext>
          </a:extLst>
        </xdr:cNvPr>
        <xdr:cNvSpPr txBox="1"/>
      </xdr:nvSpPr>
      <xdr:spPr>
        <a:xfrm>
          <a:off x="22212300" y="9880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798" name="フローチャート: 判断 797">
          <a:extLst>
            <a:ext uri="{FF2B5EF4-FFF2-40B4-BE49-F238E27FC236}">
              <a16:creationId xmlns:a16="http://schemas.microsoft.com/office/drawing/2014/main" id="{039427DF-EDD7-43F7-9319-954194DC1276}"/>
            </a:ext>
          </a:extLst>
        </xdr:cNvPr>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139319</xdr:rowOff>
    </xdr:from>
    <xdr:to>
      <xdr:col>111</xdr:col>
      <xdr:colOff>177800</xdr:colOff>
      <xdr:row>55</xdr:row>
      <xdr:rowOff>114288</xdr:rowOff>
    </xdr:to>
    <xdr:cxnSp macro="">
      <xdr:nvCxnSpPr>
        <xdr:cNvPr id="799" name="直線コネクタ 798">
          <a:extLst>
            <a:ext uri="{FF2B5EF4-FFF2-40B4-BE49-F238E27FC236}">
              <a16:creationId xmlns:a16="http://schemas.microsoft.com/office/drawing/2014/main" id="{B313644A-1EB1-4C55-83A6-2C550B2ACBCB}"/>
            </a:ext>
          </a:extLst>
        </xdr:cNvPr>
        <xdr:cNvCxnSpPr/>
      </xdr:nvCxnSpPr>
      <xdr:spPr>
        <a:xfrm>
          <a:off x="20434300" y="9397619"/>
          <a:ext cx="889000" cy="1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0" name="フローチャート: 判断 799">
          <a:extLst>
            <a:ext uri="{FF2B5EF4-FFF2-40B4-BE49-F238E27FC236}">
              <a16:creationId xmlns:a16="http://schemas.microsoft.com/office/drawing/2014/main" id="{B5A6CE39-8B2B-42D9-B30F-72AE4EA19FDD}"/>
            </a:ext>
          </a:extLst>
        </xdr:cNvPr>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1" name="テキスト ボックス 800">
          <a:extLst>
            <a:ext uri="{FF2B5EF4-FFF2-40B4-BE49-F238E27FC236}">
              <a16:creationId xmlns:a16="http://schemas.microsoft.com/office/drawing/2014/main" id="{6F374C54-2FC7-4A01-A774-52EC57E14738}"/>
            </a:ext>
          </a:extLst>
        </xdr:cNvPr>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118249</xdr:rowOff>
    </xdr:from>
    <xdr:to>
      <xdr:col>107</xdr:col>
      <xdr:colOff>50800</xdr:colOff>
      <xdr:row>54</xdr:row>
      <xdr:rowOff>139319</xdr:rowOff>
    </xdr:to>
    <xdr:cxnSp macro="">
      <xdr:nvCxnSpPr>
        <xdr:cNvPr id="802" name="直線コネクタ 801">
          <a:extLst>
            <a:ext uri="{FF2B5EF4-FFF2-40B4-BE49-F238E27FC236}">
              <a16:creationId xmlns:a16="http://schemas.microsoft.com/office/drawing/2014/main" id="{3E578C2B-4131-469C-84B4-F41339214C37}"/>
            </a:ext>
          </a:extLst>
        </xdr:cNvPr>
        <xdr:cNvCxnSpPr/>
      </xdr:nvCxnSpPr>
      <xdr:spPr>
        <a:xfrm>
          <a:off x="19545300" y="9205099"/>
          <a:ext cx="889000" cy="19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3" name="フローチャート: 判断 802">
          <a:extLst>
            <a:ext uri="{FF2B5EF4-FFF2-40B4-BE49-F238E27FC236}">
              <a16:creationId xmlns:a16="http://schemas.microsoft.com/office/drawing/2014/main" id="{D813C616-CBB4-4CFF-B2A4-6CB78C4F57FB}"/>
            </a:ext>
          </a:extLst>
        </xdr:cNvPr>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04" name="テキスト ボックス 803">
          <a:extLst>
            <a:ext uri="{FF2B5EF4-FFF2-40B4-BE49-F238E27FC236}">
              <a16:creationId xmlns:a16="http://schemas.microsoft.com/office/drawing/2014/main" id="{CD45A25F-E3CC-48F0-9A4E-5EC539F66326}"/>
            </a:ext>
          </a:extLst>
        </xdr:cNvPr>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38964</xdr:rowOff>
    </xdr:from>
    <xdr:to>
      <xdr:col>102</xdr:col>
      <xdr:colOff>114300</xdr:colOff>
      <xdr:row>53</xdr:row>
      <xdr:rowOff>118249</xdr:rowOff>
    </xdr:to>
    <xdr:cxnSp macro="">
      <xdr:nvCxnSpPr>
        <xdr:cNvPr id="805" name="直線コネクタ 804">
          <a:extLst>
            <a:ext uri="{FF2B5EF4-FFF2-40B4-BE49-F238E27FC236}">
              <a16:creationId xmlns:a16="http://schemas.microsoft.com/office/drawing/2014/main" id="{1C3B8003-7642-40C7-8979-94960FB6D549}"/>
            </a:ext>
          </a:extLst>
        </xdr:cNvPr>
        <xdr:cNvCxnSpPr/>
      </xdr:nvCxnSpPr>
      <xdr:spPr>
        <a:xfrm>
          <a:off x="18656300" y="9125814"/>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06" name="フローチャート: 判断 805">
          <a:extLst>
            <a:ext uri="{FF2B5EF4-FFF2-40B4-BE49-F238E27FC236}">
              <a16:creationId xmlns:a16="http://schemas.microsoft.com/office/drawing/2014/main" id="{4F6FDC7A-FDE8-4D16-B6A7-535728ED1525}"/>
            </a:ext>
          </a:extLst>
        </xdr:cNvPr>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07" name="テキスト ボックス 806">
          <a:extLst>
            <a:ext uri="{FF2B5EF4-FFF2-40B4-BE49-F238E27FC236}">
              <a16:creationId xmlns:a16="http://schemas.microsoft.com/office/drawing/2014/main" id="{E18426F3-B3F8-4956-9550-943BEAEC05FF}"/>
            </a:ext>
          </a:extLst>
        </xdr:cNvPr>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08" name="フローチャート: 判断 807">
          <a:extLst>
            <a:ext uri="{FF2B5EF4-FFF2-40B4-BE49-F238E27FC236}">
              <a16:creationId xmlns:a16="http://schemas.microsoft.com/office/drawing/2014/main" id="{CF4611EE-D0B7-4BFE-8A7F-570E412BF346}"/>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09" name="テキスト ボックス 808">
          <a:extLst>
            <a:ext uri="{FF2B5EF4-FFF2-40B4-BE49-F238E27FC236}">
              <a16:creationId xmlns:a16="http://schemas.microsoft.com/office/drawing/2014/main" id="{01552202-4926-4019-951A-D87868AFE636}"/>
            </a:ext>
          </a:extLst>
        </xdr:cNvPr>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B60B5BD2-E11A-4755-95B8-981780819B92}"/>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7164475F-847D-4B78-85E2-A4A58F50196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3FACE768-9EBC-4A40-9DC7-DE23CFEE6371}"/>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3D8883F5-B33C-4D49-8463-6D8F7CCCC4EF}"/>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841AAFB9-F296-4B18-BA1A-D0619CB13C0B}"/>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111989</xdr:rowOff>
    </xdr:from>
    <xdr:to>
      <xdr:col>116</xdr:col>
      <xdr:colOff>114300</xdr:colOff>
      <xdr:row>56</xdr:row>
      <xdr:rowOff>42139</xdr:rowOff>
    </xdr:to>
    <xdr:sp macro="" textlink="">
      <xdr:nvSpPr>
        <xdr:cNvPr id="815" name="楕円 814">
          <a:extLst>
            <a:ext uri="{FF2B5EF4-FFF2-40B4-BE49-F238E27FC236}">
              <a16:creationId xmlns:a16="http://schemas.microsoft.com/office/drawing/2014/main" id="{8E380871-86EF-4553-98AA-5818C76F4C72}"/>
            </a:ext>
          </a:extLst>
        </xdr:cNvPr>
        <xdr:cNvSpPr/>
      </xdr:nvSpPr>
      <xdr:spPr>
        <a:xfrm>
          <a:off x="22110700" y="954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134866</xdr:rowOff>
    </xdr:from>
    <xdr:ext cx="534377" cy="259045"/>
    <xdr:sp macro="" textlink="">
      <xdr:nvSpPr>
        <xdr:cNvPr id="816" name="貸付金該当値テキスト">
          <a:extLst>
            <a:ext uri="{FF2B5EF4-FFF2-40B4-BE49-F238E27FC236}">
              <a16:creationId xmlns:a16="http://schemas.microsoft.com/office/drawing/2014/main" id="{3A1B2006-623D-4741-B4A3-D16E9A17ED54}"/>
            </a:ext>
          </a:extLst>
        </xdr:cNvPr>
        <xdr:cNvSpPr txBox="1"/>
      </xdr:nvSpPr>
      <xdr:spPr>
        <a:xfrm>
          <a:off x="22212300" y="939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63488</xdr:rowOff>
    </xdr:from>
    <xdr:to>
      <xdr:col>112</xdr:col>
      <xdr:colOff>38100</xdr:colOff>
      <xdr:row>55</xdr:row>
      <xdr:rowOff>165088</xdr:rowOff>
    </xdr:to>
    <xdr:sp macro="" textlink="">
      <xdr:nvSpPr>
        <xdr:cNvPr id="817" name="楕円 816">
          <a:extLst>
            <a:ext uri="{FF2B5EF4-FFF2-40B4-BE49-F238E27FC236}">
              <a16:creationId xmlns:a16="http://schemas.microsoft.com/office/drawing/2014/main" id="{6E60BCF7-F003-4314-A112-FFAE1202A91F}"/>
            </a:ext>
          </a:extLst>
        </xdr:cNvPr>
        <xdr:cNvSpPr/>
      </xdr:nvSpPr>
      <xdr:spPr>
        <a:xfrm>
          <a:off x="21272500" y="949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10165</xdr:rowOff>
    </xdr:from>
    <xdr:ext cx="534377" cy="259045"/>
    <xdr:sp macro="" textlink="">
      <xdr:nvSpPr>
        <xdr:cNvPr id="818" name="テキスト ボックス 817">
          <a:extLst>
            <a:ext uri="{FF2B5EF4-FFF2-40B4-BE49-F238E27FC236}">
              <a16:creationId xmlns:a16="http://schemas.microsoft.com/office/drawing/2014/main" id="{08250307-1045-42CE-B969-F707037ADF29}"/>
            </a:ext>
          </a:extLst>
        </xdr:cNvPr>
        <xdr:cNvSpPr txBox="1"/>
      </xdr:nvSpPr>
      <xdr:spPr>
        <a:xfrm>
          <a:off x="21056111" y="926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88519</xdr:rowOff>
    </xdr:from>
    <xdr:to>
      <xdr:col>107</xdr:col>
      <xdr:colOff>101600</xdr:colOff>
      <xdr:row>55</xdr:row>
      <xdr:rowOff>18669</xdr:rowOff>
    </xdr:to>
    <xdr:sp macro="" textlink="">
      <xdr:nvSpPr>
        <xdr:cNvPr id="819" name="楕円 818">
          <a:extLst>
            <a:ext uri="{FF2B5EF4-FFF2-40B4-BE49-F238E27FC236}">
              <a16:creationId xmlns:a16="http://schemas.microsoft.com/office/drawing/2014/main" id="{4F8D9A79-89C0-41D2-8363-D98C75F6C63A}"/>
            </a:ext>
          </a:extLst>
        </xdr:cNvPr>
        <xdr:cNvSpPr/>
      </xdr:nvSpPr>
      <xdr:spPr>
        <a:xfrm>
          <a:off x="20383500" y="934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35196</xdr:rowOff>
    </xdr:from>
    <xdr:ext cx="534377" cy="259045"/>
    <xdr:sp macro="" textlink="">
      <xdr:nvSpPr>
        <xdr:cNvPr id="820" name="テキスト ボックス 819">
          <a:extLst>
            <a:ext uri="{FF2B5EF4-FFF2-40B4-BE49-F238E27FC236}">
              <a16:creationId xmlns:a16="http://schemas.microsoft.com/office/drawing/2014/main" id="{F366952E-61EE-452F-8C25-0A96E8BB027B}"/>
            </a:ext>
          </a:extLst>
        </xdr:cNvPr>
        <xdr:cNvSpPr txBox="1"/>
      </xdr:nvSpPr>
      <xdr:spPr>
        <a:xfrm>
          <a:off x="20167111" y="912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67449</xdr:rowOff>
    </xdr:from>
    <xdr:to>
      <xdr:col>102</xdr:col>
      <xdr:colOff>165100</xdr:colOff>
      <xdr:row>53</xdr:row>
      <xdr:rowOff>169049</xdr:rowOff>
    </xdr:to>
    <xdr:sp macro="" textlink="">
      <xdr:nvSpPr>
        <xdr:cNvPr id="821" name="楕円 820">
          <a:extLst>
            <a:ext uri="{FF2B5EF4-FFF2-40B4-BE49-F238E27FC236}">
              <a16:creationId xmlns:a16="http://schemas.microsoft.com/office/drawing/2014/main" id="{1F7E8915-DB98-436A-B8DC-9E2B3FCDEDB1}"/>
            </a:ext>
          </a:extLst>
        </xdr:cNvPr>
        <xdr:cNvSpPr/>
      </xdr:nvSpPr>
      <xdr:spPr>
        <a:xfrm>
          <a:off x="19494500" y="91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14126</xdr:rowOff>
    </xdr:from>
    <xdr:ext cx="534377" cy="259045"/>
    <xdr:sp macro="" textlink="">
      <xdr:nvSpPr>
        <xdr:cNvPr id="822" name="テキスト ボックス 821">
          <a:extLst>
            <a:ext uri="{FF2B5EF4-FFF2-40B4-BE49-F238E27FC236}">
              <a16:creationId xmlns:a16="http://schemas.microsoft.com/office/drawing/2014/main" id="{487F6660-FB0D-4E43-B781-7F5EDA28D8DF}"/>
            </a:ext>
          </a:extLst>
        </xdr:cNvPr>
        <xdr:cNvSpPr txBox="1"/>
      </xdr:nvSpPr>
      <xdr:spPr>
        <a:xfrm>
          <a:off x="19278111" y="89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159614</xdr:rowOff>
    </xdr:from>
    <xdr:to>
      <xdr:col>98</xdr:col>
      <xdr:colOff>38100</xdr:colOff>
      <xdr:row>53</xdr:row>
      <xdr:rowOff>89764</xdr:rowOff>
    </xdr:to>
    <xdr:sp macro="" textlink="">
      <xdr:nvSpPr>
        <xdr:cNvPr id="823" name="楕円 822">
          <a:extLst>
            <a:ext uri="{FF2B5EF4-FFF2-40B4-BE49-F238E27FC236}">
              <a16:creationId xmlns:a16="http://schemas.microsoft.com/office/drawing/2014/main" id="{7312E8F8-6ED9-42A1-8431-A90757AE3041}"/>
            </a:ext>
          </a:extLst>
        </xdr:cNvPr>
        <xdr:cNvSpPr/>
      </xdr:nvSpPr>
      <xdr:spPr>
        <a:xfrm>
          <a:off x="18605500" y="90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106291</xdr:rowOff>
    </xdr:from>
    <xdr:ext cx="534377" cy="259045"/>
    <xdr:sp macro="" textlink="">
      <xdr:nvSpPr>
        <xdr:cNvPr id="824" name="テキスト ボックス 823">
          <a:extLst>
            <a:ext uri="{FF2B5EF4-FFF2-40B4-BE49-F238E27FC236}">
              <a16:creationId xmlns:a16="http://schemas.microsoft.com/office/drawing/2014/main" id="{B9FD95F5-2A2B-48F4-9B6B-924033555CD3}"/>
            </a:ext>
          </a:extLst>
        </xdr:cNvPr>
        <xdr:cNvSpPr txBox="1"/>
      </xdr:nvSpPr>
      <xdr:spPr>
        <a:xfrm>
          <a:off x="18389111" y="885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374F1A50-A340-4BF6-BEDA-FD4F3797006E}"/>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D19040F8-1504-460C-B540-DCFC69099805}"/>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1F077932-6321-43CF-BB48-48276B1301F9}"/>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7B676D55-DD3F-4DBC-8BE5-A18A99E68664}"/>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6622D582-6ED6-460D-BCC2-AFEB8941FB26}"/>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66C7856-E8A7-476F-874B-E5D328A7ABBE}"/>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7C0D2428-9199-4BDF-8B26-53069294A6FB}"/>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8E01559B-CE16-4D1B-9D99-60DC16F1DDDA}"/>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C995DD13-98EB-4D66-B2F0-17A40E2863A5}"/>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55B39B5C-552B-4F87-9B51-24BFE1FBAC7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EAB2F610-EC95-4CC0-91B5-EA67E6EFA837}"/>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8AB5C392-9A49-4900-8804-F42A885B0CF2}"/>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CF14A0C6-F852-4E76-88EF-5F673CFC5F4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6953EF18-610B-49DC-A1FB-5E36FB616AA6}"/>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B0AC644-8233-4E17-BA75-0580FA29FC2E}"/>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4997D371-A911-4137-B4DB-AEC6B65E7728}"/>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6B27D62C-334B-4798-8F48-64255B66AB12}"/>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FF5B27B3-3222-48F7-9EFD-98FB7B6C8C44}"/>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6A410406-0A50-43C8-B885-4CBAD13C89EF}"/>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E24A33E8-65E6-449C-9ACA-49B8504C4241}"/>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3B086F97-4FC5-448D-80C8-8669BEACE20A}"/>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B602ADAA-18D4-4313-93CD-FBF49E5BA4A4}"/>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534C1951-AE38-46D6-924C-DF97D50D1532}"/>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C080E84F-72AA-4B6E-BFD0-19AA2D7CBE74}"/>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49" name="直線コネクタ 848">
          <a:extLst>
            <a:ext uri="{FF2B5EF4-FFF2-40B4-BE49-F238E27FC236}">
              <a16:creationId xmlns:a16="http://schemas.microsoft.com/office/drawing/2014/main" id="{73DC1D62-88A7-4CFB-9B92-4B331F441AB4}"/>
            </a:ext>
          </a:extLst>
        </xdr:cNvPr>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0" name="繰出金最小値テキスト">
          <a:extLst>
            <a:ext uri="{FF2B5EF4-FFF2-40B4-BE49-F238E27FC236}">
              <a16:creationId xmlns:a16="http://schemas.microsoft.com/office/drawing/2014/main" id="{CCC5F548-A9AD-4BB7-A4CC-DA49FBAAE4E7}"/>
            </a:ext>
          </a:extLst>
        </xdr:cNvPr>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1" name="直線コネクタ 850">
          <a:extLst>
            <a:ext uri="{FF2B5EF4-FFF2-40B4-BE49-F238E27FC236}">
              <a16:creationId xmlns:a16="http://schemas.microsoft.com/office/drawing/2014/main" id="{93B8CDAA-D408-496A-8E93-E4AAE019F165}"/>
            </a:ext>
          </a:extLst>
        </xdr:cNvPr>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2" name="繰出金最大値テキスト">
          <a:extLst>
            <a:ext uri="{FF2B5EF4-FFF2-40B4-BE49-F238E27FC236}">
              <a16:creationId xmlns:a16="http://schemas.microsoft.com/office/drawing/2014/main" id="{6419BF54-A863-4034-9F82-381350167187}"/>
            </a:ext>
          </a:extLst>
        </xdr:cNvPr>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3" name="直線コネクタ 852">
          <a:extLst>
            <a:ext uri="{FF2B5EF4-FFF2-40B4-BE49-F238E27FC236}">
              <a16:creationId xmlns:a16="http://schemas.microsoft.com/office/drawing/2014/main" id="{8722AF9F-D8B2-4EB0-8453-27D1EFE1307A}"/>
            </a:ext>
          </a:extLst>
        </xdr:cNvPr>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169246</xdr:rowOff>
    </xdr:from>
    <xdr:to>
      <xdr:col>116</xdr:col>
      <xdr:colOff>63500</xdr:colOff>
      <xdr:row>73</xdr:row>
      <xdr:rowOff>14465</xdr:rowOff>
    </xdr:to>
    <xdr:cxnSp macro="">
      <xdr:nvCxnSpPr>
        <xdr:cNvPr id="854" name="直線コネクタ 853">
          <a:extLst>
            <a:ext uri="{FF2B5EF4-FFF2-40B4-BE49-F238E27FC236}">
              <a16:creationId xmlns:a16="http://schemas.microsoft.com/office/drawing/2014/main" id="{C2068410-29FD-475E-8CF3-1F5540CACB84}"/>
            </a:ext>
          </a:extLst>
        </xdr:cNvPr>
        <xdr:cNvCxnSpPr/>
      </xdr:nvCxnSpPr>
      <xdr:spPr>
        <a:xfrm flipV="1">
          <a:off x="21323300" y="12513646"/>
          <a:ext cx="8382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5" name="繰出金平均値テキスト">
          <a:extLst>
            <a:ext uri="{FF2B5EF4-FFF2-40B4-BE49-F238E27FC236}">
              <a16:creationId xmlns:a16="http://schemas.microsoft.com/office/drawing/2014/main" id="{865BBEDF-CEA7-47A0-BA82-41F09581A455}"/>
            </a:ext>
          </a:extLst>
        </xdr:cNvPr>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56" name="フローチャート: 判断 855">
          <a:extLst>
            <a:ext uri="{FF2B5EF4-FFF2-40B4-BE49-F238E27FC236}">
              <a16:creationId xmlns:a16="http://schemas.microsoft.com/office/drawing/2014/main" id="{855C7034-3499-49DB-BAB9-A66A20AA8AE5}"/>
            </a:ext>
          </a:extLst>
        </xdr:cNvPr>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14465</xdr:rowOff>
    </xdr:from>
    <xdr:to>
      <xdr:col>111</xdr:col>
      <xdr:colOff>177800</xdr:colOff>
      <xdr:row>73</xdr:row>
      <xdr:rowOff>101486</xdr:rowOff>
    </xdr:to>
    <xdr:cxnSp macro="">
      <xdr:nvCxnSpPr>
        <xdr:cNvPr id="857" name="直線コネクタ 856">
          <a:extLst>
            <a:ext uri="{FF2B5EF4-FFF2-40B4-BE49-F238E27FC236}">
              <a16:creationId xmlns:a16="http://schemas.microsoft.com/office/drawing/2014/main" id="{E17D6CB1-BF3D-4F92-A87C-ADEADE240B72}"/>
            </a:ext>
          </a:extLst>
        </xdr:cNvPr>
        <xdr:cNvCxnSpPr/>
      </xdr:nvCxnSpPr>
      <xdr:spPr>
        <a:xfrm flipV="1">
          <a:off x="20434300" y="12530315"/>
          <a:ext cx="889000" cy="8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58" name="フローチャート: 判断 857">
          <a:extLst>
            <a:ext uri="{FF2B5EF4-FFF2-40B4-BE49-F238E27FC236}">
              <a16:creationId xmlns:a16="http://schemas.microsoft.com/office/drawing/2014/main" id="{33AB1229-02B4-4E51-B6CB-C9AD95BC09B8}"/>
            </a:ext>
          </a:extLst>
        </xdr:cNvPr>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59" name="テキスト ボックス 858">
          <a:extLst>
            <a:ext uri="{FF2B5EF4-FFF2-40B4-BE49-F238E27FC236}">
              <a16:creationId xmlns:a16="http://schemas.microsoft.com/office/drawing/2014/main" id="{CCAA8AEA-7301-43C7-B539-86F6289D4EE8}"/>
            </a:ext>
          </a:extLst>
        </xdr:cNvPr>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97942</xdr:rowOff>
    </xdr:from>
    <xdr:to>
      <xdr:col>107</xdr:col>
      <xdr:colOff>50800</xdr:colOff>
      <xdr:row>73</xdr:row>
      <xdr:rowOff>101486</xdr:rowOff>
    </xdr:to>
    <xdr:cxnSp macro="">
      <xdr:nvCxnSpPr>
        <xdr:cNvPr id="860" name="直線コネクタ 859">
          <a:extLst>
            <a:ext uri="{FF2B5EF4-FFF2-40B4-BE49-F238E27FC236}">
              <a16:creationId xmlns:a16="http://schemas.microsoft.com/office/drawing/2014/main" id="{4DFAE814-4326-4EC9-8315-21E1579E2CD4}"/>
            </a:ext>
          </a:extLst>
        </xdr:cNvPr>
        <xdr:cNvCxnSpPr/>
      </xdr:nvCxnSpPr>
      <xdr:spPr>
        <a:xfrm>
          <a:off x="19545300" y="12613792"/>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1" name="フローチャート: 判断 860">
          <a:extLst>
            <a:ext uri="{FF2B5EF4-FFF2-40B4-BE49-F238E27FC236}">
              <a16:creationId xmlns:a16="http://schemas.microsoft.com/office/drawing/2014/main" id="{F67000EE-1974-4FBC-A1C1-D07AB3F2D220}"/>
            </a:ext>
          </a:extLst>
        </xdr:cNvPr>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2" name="テキスト ボックス 861">
          <a:extLst>
            <a:ext uri="{FF2B5EF4-FFF2-40B4-BE49-F238E27FC236}">
              <a16:creationId xmlns:a16="http://schemas.microsoft.com/office/drawing/2014/main" id="{BC2DC3A4-4B67-42F5-A582-46AB0D90B8E7}"/>
            </a:ext>
          </a:extLst>
        </xdr:cNvPr>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97942</xdr:rowOff>
    </xdr:from>
    <xdr:to>
      <xdr:col>102</xdr:col>
      <xdr:colOff>114300</xdr:colOff>
      <xdr:row>74</xdr:row>
      <xdr:rowOff>16218</xdr:rowOff>
    </xdr:to>
    <xdr:cxnSp macro="">
      <xdr:nvCxnSpPr>
        <xdr:cNvPr id="863" name="直線コネクタ 862">
          <a:extLst>
            <a:ext uri="{FF2B5EF4-FFF2-40B4-BE49-F238E27FC236}">
              <a16:creationId xmlns:a16="http://schemas.microsoft.com/office/drawing/2014/main" id="{1E9694A9-A9A4-4997-90A7-7AEAC8821F1E}"/>
            </a:ext>
          </a:extLst>
        </xdr:cNvPr>
        <xdr:cNvCxnSpPr/>
      </xdr:nvCxnSpPr>
      <xdr:spPr>
        <a:xfrm flipV="1">
          <a:off x="18656300" y="12613792"/>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4" name="フローチャート: 判断 863">
          <a:extLst>
            <a:ext uri="{FF2B5EF4-FFF2-40B4-BE49-F238E27FC236}">
              <a16:creationId xmlns:a16="http://schemas.microsoft.com/office/drawing/2014/main" id="{E281C34F-C092-4854-8D54-123334D2F13D}"/>
            </a:ext>
          </a:extLst>
        </xdr:cNvPr>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5" name="テキスト ボックス 864">
          <a:extLst>
            <a:ext uri="{FF2B5EF4-FFF2-40B4-BE49-F238E27FC236}">
              <a16:creationId xmlns:a16="http://schemas.microsoft.com/office/drawing/2014/main" id="{4686B498-3CED-47FB-81D0-F4C7EC1184E4}"/>
            </a:ext>
          </a:extLst>
        </xdr:cNvPr>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66" name="フローチャート: 判断 865">
          <a:extLst>
            <a:ext uri="{FF2B5EF4-FFF2-40B4-BE49-F238E27FC236}">
              <a16:creationId xmlns:a16="http://schemas.microsoft.com/office/drawing/2014/main" id="{58E5C48A-CDC4-401E-A561-045115446117}"/>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67" name="テキスト ボックス 866">
          <a:extLst>
            <a:ext uri="{FF2B5EF4-FFF2-40B4-BE49-F238E27FC236}">
              <a16:creationId xmlns:a16="http://schemas.microsoft.com/office/drawing/2014/main" id="{D3E9C1AC-0545-4B2D-A617-6FF82977E756}"/>
            </a:ext>
          </a:extLst>
        </xdr:cNvPr>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92EABBA8-52F5-47D7-876F-CF70232C5BE1}"/>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5509AE1F-0E3B-4EBB-A3D6-3672701A1101}"/>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9D73CC3E-A38A-4162-AFEA-9FAA16AC9FCF}"/>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EB2DD877-A8A8-468E-8198-1FE0DE2E405A}"/>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CCF70B98-824D-44DB-A1AA-7907DB0FC4EF}"/>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118446</xdr:rowOff>
    </xdr:from>
    <xdr:to>
      <xdr:col>116</xdr:col>
      <xdr:colOff>114300</xdr:colOff>
      <xdr:row>73</xdr:row>
      <xdr:rowOff>48596</xdr:rowOff>
    </xdr:to>
    <xdr:sp macro="" textlink="">
      <xdr:nvSpPr>
        <xdr:cNvPr id="873" name="楕円 872">
          <a:extLst>
            <a:ext uri="{FF2B5EF4-FFF2-40B4-BE49-F238E27FC236}">
              <a16:creationId xmlns:a16="http://schemas.microsoft.com/office/drawing/2014/main" id="{031F6B41-C4BD-47B3-BCE7-1EF2AA149E8F}"/>
            </a:ext>
          </a:extLst>
        </xdr:cNvPr>
        <xdr:cNvSpPr/>
      </xdr:nvSpPr>
      <xdr:spPr>
        <a:xfrm>
          <a:off x="22110700" y="1246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141323</xdr:rowOff>
    </xdr:from>
    <xdr:ext cx="534377" cy="259045"/>
    <xdr:sp macro="" textlink="">
      <xdr:nvSpPr>
        <xdr:cNvPr id="874" name="繰出金該当値テキスト">
          <a:extLst>
            <a:ext uri="{FF2B5EF4-FFF2-40B4-BE49-F238E27FC236}">
              <a16:creationId xmlns:a16="http://schemas.microsoft.com/office/drawing/2014/main" id="{897336AB-3A1B-4C3C-A7B9-27B20752D227}"/>
            </a:ext>
          </a:extLst>
        </xdr:cNvPr>
        <xdr:cNvSpPr txBox="1"/>
      </xdr:nvSpPr>
      <xdr:spPr>
        <a:xfrm>
          <a:off x="22212300" y="123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135115</xdr:rowOff>
    </xdr:from>
    <xdr:to>
      <xdr:col>112</xdr:col>
      <xdr:colOff>38100</xdr:colOff>
      <xdr:row>73</xdr:row>
      <xdr:rowOff>65265</xdr:rowOff>
    </xdr:to>
    <xdr:sp macro="" textlink="">
      <xdr:nvSpPr>
        <xdr:cNvPr id="875" name="楕円 874">
          <a:extLst>
            <a:ext uri="{FF2B5EF4-FFF2-40B4-BE49-F238E27FC236}">
              <a16:creationId xmlns:a16="http://schemas.microsoft.com/office/drawing/2014/main" id="{804FD778-16FC-467E-8336-E0AA5F28D581}"/>
            </a:ext>
          </a:extLst>
        </xdr:cNvPr>
        <xdr:cNvSpPr/>
      </xdr:nvSpPr>
      <xdr:spPr>
        <a:xfrm>
          <a:off x="21272500" y="124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81792</xdr:rowOff>
    </xdr:from>
    <xdr:ext cx="534377" cy="259045"/>
    <xdr:sp macro="" textlink="">
      <xdr:nvSpPr>
        <xdr:cNvPr id="876" name="テキスト ボックス 875">
          <a:extLst>
            <a:ext uri="{FF2B5EF4-FFF2-40B4-BE49-F238E27FC236}">
              <a16:creationId xmlns:a16="http://schemas.microsoft.com/office/drawing/2014/main" id="{60B93EB0-9147-4960-99FC-37F2566041E7}"/>
            </a:ext>
          </a:extLst>
        </xdr:cNvPr>
        <xdr:cNvSpPr txBox="1"/>
      </xdr:nvSpPr>
      <xdr:spPr>
        <a:xfrm>
          <a:off x="21056111" y="1225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50686</xdr:rowOff>
    </xdr:from>
    <xdr:to>
      <xdr:col>107</xdr:col>
      <xdr:colOff>101600</xdr:colOff>
      <xdr:row>73</xdr:row>
      <xdr:rowOff>152286</xdr:rowOff>
    </xdr:to>
    <xdr:sp macro="" textlink="">
      <xdr:nvSpPr>
        <xdr:cNvPr id="877" name="楕円 876">
          <a:extLst>
            <a:ext uri="{FF2B5EF4-FFF2-40B4-BE49-F238E27FC236}">
              <a16:creationId xmlns:a16="http://schemas.microsoft.com/office/drawing/2014/main" id="{235E1FCD-99DF-47D8-BE3E-21D6B813774F}"/>
            </a:ext>
          </a:extLst>
        </xdr:cNvPr>
        <xdr:cNvSpPr/>
      </xdr:nvSpPr>
      <xdr:spPr>
        <a:xfrm>
          <a:off x="20383500" y="125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168813</xdr:rowOff>
    </xdr:from>
    <xdr:ext cx="534377" cy="259045"/>
    <xdr:sp macro="" textlink="">
      <xdr:nvSpPr>
        <xdr:cNvPr id="878" name="テキスト ボックス 877">
          <a:extLst>
            <a:ext uri="{FF2B5EF4-FFF2-40B4-BE49-F238E27FC236}">
              <a16:creationId xmlns:a16="http://schemas.microsoft.com/office/drawing/2014/main" id="{16DB07A7-2385-4271-BEB2-DD25F5735434}"/>
            </a:ext>
          </a:extLst>
        </xdr:cNvPr>
        <xdr:cNvSpPr txBox="1"/>
      </xdr:nvSpPr>
      <xdr:spPr>
        <a:xfrm>
          <a:off x="20167111" y="1234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47142</xdr:rowOff>
    </xdr:from>
    <xdr:to>
      <xdr:col>102</xdr:col>
      <xdr:colOff>165100</xdr:colOff>
      <xdr:row>73</xdr:row>
      <xdr:rowOff>148742</xdr:rowOff>
    </xdr:to>
    <xdr:sp macro="" textlink="">
      <xdr:nvSpPr>
        <xdr:cNvPr id="879" name="楕円 878">
          <a:extLst>
            <a:ext uri="{FF2B5EF4-FFF2-40B4-BE49-F238E27FC236}">
              <a16:creationId xmlns:a16="http://schemas.microsoft.com/office/drawing/2014/main" id="{9587BD59-DC1F-4A3B-9AA8-CA25C7BD100C}"/>
            </a:ext>
          </a:extLst>
        </xdr:cNvPr>
        <xdr:cNvSpPr/>
      </xdr:nvSpPr>
      <xdr:spPr>
        <a:xfrm>
          <a:off x="19494500" y="125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165269</xdr:rowOff>
    </xdr:from>
    <xdr:ext cx="534377" cy="259045"/>
    <xdr:sp macro="" textlink="">
      <xdr:nvSpPr>
        <xdr:cNvPr id="880" name="テキスト ボックス 879">
          <a:extLst>
            <a:ext uri="{FF2B5EF4-FFF2-40B4-BE49-F238E27FC236}">
              <a16:creationId xmlns:a16="http://schemas.microsoft.com/office/drawing/2014/main" id="{7D33F405-014A-49B6-9384-EC22A8937DD9}"/>
            </a:ext>
          </a:extLst>
        </xdr:cNvPr>
        <xdr:cNvSpPr txBox="1"/>
      </xdr:nvSpPr>
      <xdr:spPr>
        <a:xfrm>
          <a:off x="19278111" y="123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136868</xdr:rowOff>
    </xdr:from>
    <xdr:to>
      <xdr:col>98</xdr:col>
      <xdr:colOff>38100</xdr:colOff>
      <xdr:row>74</xdr:row>
      <xdr:rowOff>67018</xdr:rowOff>
    </xdr:to>
    <xdr:sp macro="" textlink="">
      <xdr:nvSpPr>
        <xdr:cNvPr id="881" name="楕円 880">
          <a:extLst>
            <a:ext uri="{FF2B5EF4-FFF2-40B4-BE49-F238E27FC236}">
              <a16:creationId xmlns:a16="http://schemas.microsoft.com/office/drawing/2014/main" id="{7E24C056-6C67-4715-BAE6-27013A451676}"/>
            </a:ext>
          </a:extLst>
        </xdr:cNvPr>
        <xdr:cNvSpPr/>
      </xdr:nvSpPr>
      <xdr:spPr>
        <a:xfrm>
          <a:off x="18605500" y="126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83545</xdr:rowOff>
    </xdr:from>
    <xdr:ext cx="534377" cy="259045"/>
    <xdr:sp macro="" textlink="">
      <xdr:nvSpPr>
        <xdr:cNvPr id="882" name="テキスト ボックス 881">
          <a:extLst>
            <a:ext uri="{FF2B5EF4-FFF2-40B4-BE49-F238E27FC236}">
              <a16:creationId xmlns:a16="http://schemas.microsoft.com/office/drawing/2014/main" id="{985596AC-440B-4E84-B6B5-0D19ACB50282}"/>
            </a:ext>
          </a:extLst>
        </xdr:cNvPr>
        <xdr:cNvSpPr txBox="1"/>
      </xdr:nvSpPr>
      <xdr:spPr>
        <a:xfrm>
          <a:off x="18389111" y="124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FF0D66E2-8FA3-4E5B-98DE-04B3C8AD51E9}"/>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6D1ABD35-6BBD-444A-BB08-F280909AC2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B87E2CB7-8A36-46FA-8835-1420AFCD1BC9}"/>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649041EF-C8ED-4B23-A1A6-AA068BCDE66A}"/>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6A47A13E-1E4D-4FE3-927C-DECB4F3DF272}"/>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D7F60130-E3DA-462B-B64D-FC2A5E987EFB}"/>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5D19D8AC-EB9D-4EF2-8D78-76A6703D1728}"/>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742018CB-D828-4DB1-9ECF-20E0179F087A}"/>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D1B3BC84-5339-458B-8A04-4252293E253A}"/>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AD1CF588-6912-41C3-9EA3-BA40E36B7C37}"/>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EC4610C7-F6DE-40C8-988E-D9FEE9DE5A91}"/>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CA918371-6944-4178-BF80-FECAABE5CED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CDC0AC3C-7048-4223-BC6F-A8DD178F7D59}"/>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E42980E1-9DC2-4486-AEC4-B6AEE1D78B0D}"/>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E7FF759C-F63C-468E-9013-88AAB9656636}"/>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A0A9E605-80E3-4B2E-9479-23A37C18FFC7}"/>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9DFC646C-EC5C-4E47-932E-2FF5861807C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DA1DDF0E-00CB-4162-B8E1-CA3E84975579}"/>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ABC5D933-18FE-43B7-8153-7A705517D57A}"/>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674B6B49-8897-4B0C-ABA3-364B602B38ED}"/>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9DAD62F0-5342-4479-BFF7-61515957987F}"/>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5E91C84F-938F-4482-8F10-A945A36AF4E9}"/>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F0EBD944-5422-45A5-86CA-5C0BC17067C3}"/>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119C0656-1547-4C7E-A04E-B9FE556882A1}"/>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3193E42C-2FBF-41F7-BC27-E0E762E52255}"/>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F959208F-E10B-4626-B18A-04A47CA59F9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3A74A849-680A-4303-BF37-59CA315922E8}"/>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2EE74093-33B0-4651-92F2-217317738644}"/>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AA0FCF64-F605-4951-86ED-A997251D62F7}"/>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6AB2063B-7260-4C74-8891-A79D93E8952F}"/>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CFF89812-1389-44CE-B759-BE381C8292AB}"/>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E8B1EDD1-1575-4CF8-801E-47495FAA373D}"/>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638D2F8-E145-43C8-94BC-DED3DA4B50E8}"/>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BF063EAF-A1B8-4047-BEB8-43EBDC9F2914}"/>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3DD73A52-7214-4009-86AD-DCD562DE808B}"/>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BC341FC8-9C01-4FAB-9581-6F2E8623591F}"/>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E765A6B7-DB47-495E-99F1-162F2230F99B}"/>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D78AF858-88D5-4E4C-B412-98D60E23AD85}"/>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441108DD-B094-4108-9045-1CF086A8ABD6}"/>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9B2EA137-26BE-4C68-945B-6CA204D5F51B}"/>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D90F67C7-5186-4748-83F2-F115953AE852}"/>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7D7AFBAA-7D9E-4011-BEC4-FF802E2C541B}"/>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55D6D596-8866-49CE-800A-CE08E63A11E6}"/>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942F5E32-9DFA-4523-B7F5-B0E589701251}"/>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700D06C0-B8B4-4B4E-AFDC-F089AEFE32D9}"/>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8882D886-69FF-4EF6-83A4-A3113EB8E78F}"/>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3CCC55FE-6E2A-42D6-ACAA-1053FA94F469}"/>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3E6B9209-78E6-47B8-94B0-13533D7569B2}"/>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986870A5-44FE-461C-B7B8-6BE1C40CA24D}"/>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CF481357-5A7B-4007-835C-3565E20DA75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403C429C-DADC-469C-B272-85E32D4155F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B19ADA8C-3815-4BE7-AE58-174B74FEC971}"/>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維持補修費は住民一人当たり</a:t>
          </a:r>
          <a:r>
            <a:rPr kumimoji="1" lang="en-US" altLang="ja-JP" sz="1300">
              <a:latin typeface="ＭＳ Ｐゴシック" panose="020B0600070205080204" pitchFamily="50" charset="-128"/>
              <a:ea typeface="ＭＳ Ｐゴシック" panose="020B0600070205080204" pitchFamily="50" charset="-128"/>
            </a:rPr>
            <a:t>42,315</a:t>
          </a:r>
          <a:r>
            <a:rPr kumimoji="1" lang="ja-JP" altLang="en-US" sz="1300">
              <a:latin typeface="ＭＳ Ｐゴシック" panose="020B0600070205080204" pitchFamily="50" charset="-128"/>
              <a:ea typeface="ＭＳ Ｐゴシック" panose="020B0600070205080204" pitchFamily="50" charset="-128"/>
            </a:rPr>
            <a:t>円と、類似団体内では最も高い水準となっている。これは、当市が特別豪雪地帯であるために除排雪経費（維持補修費）が類似団体に比して非常に高いことによるものである。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物件費も類似団体と比較して高い水準であり、前年度より</a:t>
          </a:r>
          <a:r>
            <a:rPr kumimoji="1" lang="en-US" altLang="ja-JP" sz="1300" baseline="0">
              <a:latin typeface="ＭＳ Ｐゴシック" panose="020B0600070205080204" pitchFamily="50" charset="-128"/>
              <a:ea typeface="ＭＳ Ｐゴシック" panose="020B0600070205080204" pitchFamily="50" charset="-128"/>
            </a:rPr>
            <a:t>13,066</a:t>
          </a:r>
          <a:r>
            <a:rPr kumimoji="1" lang="ja-JP" altLang="en-US" sz="1300" baseline="0">
              <a:latin typeface="ＭＳ Ｐゴシック" panose="020B0600070205080204" pitchFamily="50" charset="-128"/>
              <a:ea typeface="ＭＳ Ｐゴシック" panose="020B0600070205080204" pitchFamily="50" charset="-128"/>
            </a:rPr>
            <a:t>円増加したが、これは平成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年度が３年に１度の大地の芸術祭の本番年であることから、運営委託費が大幅に増えたものである。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普通建設事業費も類似団体と比較して高い水準であったが、合併特例債や過疎債などの有利債を活用した、医療福祉総合センターや新博物館建設などの施設整備を行ったためである。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73CCAFC-3F92-41A8-81B6-5CC01C4571F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5B2A14DE-3E9B-41BC-8B57-DC293E2443E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F59ABFF2-D0AD-44DB-9F9D-81D1E27E27F1}"/>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2C5ADF2A-4CD8-4879-B2CA-A457803644D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BD1CC20-D056-4F51-B53A-EE62CB54E87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9734CFE-AA9B-4A5B-A706-47A92B15BA3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1F46F74-8E84-40F6-BE2D-02BCDD545D6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3CB91F-5876-42A5-8632-8A471A0B193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7C12348-45CD-4DAE-806A-3364AE0B7F9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BDF8AC5-6E71-416D-828E-9570ED09EDEE}"/>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53,116
52,795
590.39
37,485,496
35,503,558
1,741,901
19,835,768
46,063,809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3EEFBFB-8CE3-4EB0-845A-DFB6676789C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3052149-326D-4937-A2AF-0CD0FA465D5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7CD2B02-035B-4FA3-A8B7-4F3429E5C94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F2B6521-F3FF-4DBD-9933-C3095D42755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5D9E02-331D-4DFC-ABCC-76DD1E34085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148C068-5C27-42D8-B033-8BF4986E62F2}"/>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5A7B43D7-A936-4DBA-812D-0CC06B02C6E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B7A0770-83F8-42E2-8A72-EEDD4427667A}"/>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09898AF-B0FE-46E8-8760-B5D9A8172931}"/>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94EBB4C-547C-4190-92B8-FAB62461D38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7658345-DB8B-4BCA-93AF-FC68E346FAEF}"/>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EDBBEB17-BB4E-49D5-9103-D13ED4B7A274}"/>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2FF787D-E91D-45F0-8501-1C86B9E12087}"/>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E68380F-F70D-4003-B6B2-1A1874EF542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4A0D08C-5D5A-47AF-A577-72AC101F2A9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F21BF7C4-9EEA-4185-9A86-AAAF11A43FCC}"/>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A171186-B2A8-4639-A95C-949F151F892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F4F7077E-96BA-43FA-9846-08FB82317F9B}"/>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32ACD07D-6A6B-4AF4-970D-7B53F4E58363}"/>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105F9BD-1AF2-4AFF-8B7E-4BE35BBFA65B}"/>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4660F1C-3735-4AFF-9380-0E523479438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D579E7B-B872-4071-A96A-0FA3BEE45F5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1A17794E-EA41-458C-823B-FD6DCF7437E8}"/>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1962BFA4-6A8F-4DAB-BF97-7EBFC21DFC92}"/>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2F2A9792-6696-4296-ADE7-9FA507715D3C}"/>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60A8D65-1505-4DA2-B7A5-8ADA3BC43DAB}"/>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878135F0-90DB-4FE8-8BCE-1007ECC2DED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BD7E76B4-C305-4AE1-9FB7-7CC9D6772F1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C0A635F-56AC-4684-AE47-BA09DC8E1B8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67DDA852-AA09-485B-AF14-F51F4347B9CE}"/>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5FCBF18-E90A-4619-9BEB-9073B82A91D8}"/>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31622B30-8A7C-4D11-ABB2-DA19D1EFA2FC}"/>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28508452-D438-4A6D-90CB-09B1B0F8C45E}"/>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BD4F27ED-1361-40AD-88E8-08F24914A088}"/>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A8043294-C0B3-4DE2-8F86-705D0FADA9E5}"/>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1FD16A01-4F9A-455C-A001-44F0AEF776CC}"/>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DB6475E0-7A76-4142-B2CC-E96B12D6C505}"/>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12446FFB-11B4-463A-B56C-AC8F02EEBC5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E2CEA74B-6D6B-440E-AFB9-603C67CCFE53}"/>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6C0AA6EA-C2FD-4B53-AEDF-9D74F84C44C9}"/>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C150D145-F332-44B6-A3CC-18EB0D7E54E6}"/>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91A93572-F96C-4283-9FA7-D414F644CB14}"/>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a:extLst>
            <a:ext uri="{FF2B5EF4-FFF2-40B4-BE49-F238E27FC236}">
              <a16:creationId xmlns:a16="http://schemas.microsoft.com/office/drawing/2014/main" id="{E075285A-B636-4D46-A7C1-4924E58F59EA}"/>
            </a:ext>
          </a:extLst>
        </xdr:cNvPr>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a:extLst>
            <a:ext uri="{FF2B5EF4-FFF2-40B4-BE49-F238E27FC236}">
              <a16:creationId xmlns:a16="http://schemas.microsoft.com/office/drawing/2014/main" id="{1A2D9ED8-D70F-4690-9A72-D166747E2EA6}"/>
            </a:ext>
          </a:extLst>
        </xdr:cNvPr>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a:extLst>
            <a:ext uri="{FF2B5EF4-FFF2-40B4-BE49-F238E27FC236}">
              <a16:creationId xmlns:a16="http://schemas.microsoft.com/office/drawing/2014/main" id="{D5A1796C-3994-4F48-AA07-E4ABA9A0F172}"/>
            </a:ext>
          </a:extLst>
        </xdr:cNvPr>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a:extLst>
            <a:ext uri="{FF2B5EF4-FFF2-40B4-BE49-F238E27FC236}">
              <a16:creationId xmlns:a16="http://schemas.microsoft.com/office/drawing/2014/main" id="{7AD34F47-E53B-4F04-AB9D-DAF6DF1A95C9}"/>
            </a:ext>
          </a:extLst>
        </xdr:cNvPr>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a:extLst>
            <a:ext uri="{FF2B5EF4-FFF2-40B4-BE49-F238E27FC236}">
              <a16:creationId xmlns:a16="http://schemas.microsoft.com/office/drawing/2014/main" id="{E848A490-9560-4A18-9321-8EE94C89403F}"/>
            </a:ext>
          </a:extLst>
        </xdr:cNvPr>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158445</xdr:rowOff>
    </xdr:from>
    <xdr:to>
      <xdr:col>24</xdr:col>
      <xdr:colOff>63500</xdr:colOff>
      <xdr:row>34</xdr:row>
      <xdr:rowOff>47346</xdr:rowOff>
    </xdr:to>
    <xdr:cxnSp macro="">
      <xdr:nvCxnSpPr>
        <xdr:cNvPr id="59" name="直線コネクタ 58">
          <a:extLst>
            <a:ext uri="{FF2B5EF4-FFF2-40B4-BE49-F238E27FC236}">
              <a16:creationId xmlns:a16="http://schemas.microsoft.com/office/drawing/2014/main" id="{E2CE115C-63CB-4388-AC5E-993DFE9BBB3C}"/>
            </a:ext>
          </a:extLst>
        </xdr:cNvPr>
        <xdr:cNvCxnSpPr/>
      </xdr:nvCxnSpPr>
      <xdr:spPr>
        <a:xfrm flipV="1">
          <a:off x="3797300" y="5816295"/>
          <a:ext cx="8382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a:extLst>
            <a:ext uri="{FF2B5EF4-FFF2-40B4-BE49-F238E27FC236}">
              <a16:creationId xmlns:a16="http://schemas.microsoft.com/office/drawing/2014/main" id="{B0A1C34E-45AE-4C9E-A951-849A1CAE991C}"/>
            </a:ext>
          </a:extLst>
        </xdr:cNvPr>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a:extLst>
            <a:ext uri="{FF2B5EF4-FFF2-40B4-BE49-F238E27FC236}">
              <a16:creationId xmlns:a16="http://schemas.microsoft.com/office/drawing/2014/main" id="{EBF57B08-6E6F-4569-BD51-B81D3B2F2C55}"/>
            </a:ext>
          </a:extLst>
        </xdr:cNvPr>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15799</xdr:rowOff>
    </xdr:from>
    <xdr:to>
      <xdr:col>19</xdr:col>
      <xdr:colOff>177800</xdr:colOff>
      <xdr:row>34</xdr:row>
      <xdr:rowOff>47346</xdr:rowOff>
    </xdr:to>
    <xdr:cxnSp macro="">
      <xdr:nvCxnSpPr>
        <xdr:cNvPr id="62" name="直線コネクタ 61">
          <a:extLst>
            <a:ext uri="{FF2B5EF4-FFF2-40B4-BE49-F238E27FC236}">
              <a16:creationId xmlns:a16="http://schemas.microsoft.com/office/drawing/2014/main" id="{DAA71570-F925-4C62-B728-11D66DC50693}"/>
            </a:ext>
          </a:extLst>
        </xdr:cNvPr>
        <xdr:cNvCxnSpPr/>
      </xdr:nvCxnSpPr>
      <xdr:spPr>
        <a:xfrm>
          <a:off x="2908300" y="5845099"/>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a:extLst>
            <a:ext uri="{FF2B5EF4-FFF2-40B4-BE49-F238E27FC236}">
              <a16:creationId xmlns:a16="http://schemas.microsoft.com/office/drawing/2014/main" id="{51A6B8E8-A10A-491A-AB72-49D105F2629B}"/>
            </a:ext>
          </a:extLst>
        </xdr:cNvPr>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a:extLst>
            <a:ext uri="{FF2B5EF4-FFF2-40B4-BE49-F238E27FC236}">
              <a16:creationId xmlns:a16="http://schemas.microsoft.com/office/drawing/2014/main" id="{C8A9AB78-A562-4DFE-9161-8F57443F897A}"/>
            </a:ext>
          </a:extLst>
        </xdr:cNvPr>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63348</xdr:rowOff>
    </xdr:from>
    <xdr:to>
      <xdr:col>15</xdr:col>
      <xdr:colOff>50800</xdr:colOff>
      <xdr:row>34</xdr:row>
      <xdr:rowOff>15799</xdr:rowOff>
    </xdr:to>
    <xdr:cxnSp macro="">
      <xdr:nvCxnSpPr>
        <xdr:cNvPr id="65" name="直線コネクタ 64">
          <a:extLst>
            <a:ext uri="{FF2B5EF4-FFF2-40B4-BE49-F238E27FC236}">
              <a16:creationId xmlns:a16="http://schemas.microsoft.com/office/drawing/2014/main" id="{BB1E3647-3BB8-4060-8116-15F8DECFC94F}"/>
            </a:ext>
          </a:extLst>
        </xdr:cNvPr>
        <xdr:cNvCxnSpPr/>
      </xdr:nvCxnSpPr>
      <xdr:spPr>
        <a:xfrm>
          <a:off x="2019300" y="5721198"/>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a:extLst>
            <a:ext uri="{FF2B5EF4-FFF2-40B4-BE49-F238E27FC236}">
              <a16:creationId xmlns:a16="http://schemas.microsoft.com/office/drawing/2014/main" id="{F4CA2D61-BEEA-4462-9F90-01009B541DAF}"/>
            </a:ext>
          </a:extLst>
        </xdr:cNvPr>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a:extLst>
            <a:ext uri="{FF2B5EF4-FFF2-40B4-BE49-F238E27FC236}">
              <a16:creationId xmlns:a16="http://schemas.microsoft.com/office/drawing/2014/main" id="{9A59EB73-A1AD-45EB-9093-52C1EE54D536}"/>
            </a:ext>
          </a:extLst>
        </xdr:cNvPr>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63348</xdr:rowOff>
    </xdr:from>
    <xdr:to>
      <xdr:col>10</xdr:col>
      <xdr:colOff>114300</xdr:colOff>
      <xdr:row>33</xdr:row>
      <xdr:rowOff>164846</xdr:rowOff>
    </xdr:to>
    <xdr:cxnSp macro="">
      <xdr:nvCxnSpPr>
        <xdr:cNvPr id="68" name="直線コネクタ 67">
          <a:extLst>
            <a:ext uri="{FF2B5EF4-FFF2-40B4-BE49-F238E27FC236}">
              <a16:creationId xmlns:a16="http://schemas.microsoft.com/office/drawing/2014/main" id="{030FAB77-B063-4F15-88BA-F073C206E06D}"/>
            </a:ext>
          </a:extLst>
        </xdr:cNvPr>
        <xdr:cNvCxnSpPr/>
      </xdr:nvCxnSpPr>
      <xdr:spPr>
        <a:xfrm flipV="1">
          <a:off x="1130300" y="5721198"/>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a:extLst>
            <a:ext uri="{FF2B5EF4-FFF2-40B4-BE49-F238E27FC236}">
              <a16:creationId xmlns:a16="http://schemas.microsoft.com/office/drawing/2014/main" id="{88B7FF86-78F6-4174-AC2C-FAF03FDE0BC5}"/>
            </a:ext>
          </a:extLst>
        </xdr:cNvPr>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a:extLst>
            <a:ext uri="{FF2B5EF4-FFF2-40B4-BE49-F238E27FC236}">
              <a16:creationId xmlns:a16="http://schemas.microsoft.com/office/drawing/2014/main" id="{9BACB3DF-C6E2-4FD3-B47D-54EE2FA89DBA}"/>
            </a:ext>
          </a:extLst>
        </xdr:cNvPr>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F7AB362A-79BF-4D17-B75C-3310835499F2}"/>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a:extLst>
            <a:ext uri="{FF2B5EF4-FFF2-40B4-BE49-F238E27FC236}">
              <a16:creationId xmlns:a16="http://schemas.microsoft.com/office/drawing/2014/main" id="{44F23602-C857-4322-86EC-8254367D7362}"/>
            </a:ext>
          </a:extLst>
        </xdr:cNvPr>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C3DC9F26-CC55-4181-B6BB-1D534474001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73CDB37C-746A-4C95-8241-2BADE1D57BFB}"/>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D907E374-EFFA-47C5-A030-26DF677E0367}"/>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A8CD19E0-7A9A-41B2-A86F-D0DC04E0C92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D749C6C0-CDF7-411D-A3F2-953183C0D5A9}"/>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107645</xdr:rowOff>
    </xdr:from>
    <xdr:to>
      <xdr:col>24</xdr:col>
      <xdr:colOff>114300</xdr:colOff>
      <xdr:row>34</xdr:row>
      <xdr:rowOff>37795</xdr:rowOff>
    </xdr:to>
    <xdr:sp macro="" textlink="">
      <xdr:nvSpPr>
        <xdr:cNvPr id="78" name="楕円 77">
          <a:extLst>
            <a:ext uri="{FF2B5EF4-FFF2-40B4-BE49-F238E27FC236}">
              <a16:creationId xmlns:a16="http://schemas.microsoft.com/office/drawing/2014/main" id="{7A736D88-0EFA-4248-91D1-8F336C3AA258}"/>
            </a:ext>
          </a:extLst>
        </xdr:cNvPr>
        <xdr:cNvSpPr/>
      </xdr:nvSpPr>
      <xdr:spPr>
        <a:xfrm>
          <a:off x="4584700" y="57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130522</xdr:rowOff>
    </xdr:from>
    <xdr:ext cx="469744" cy="259045"/>
    <xdr:sp macro="" textlink="">
      <xdr:nvSpPr>
        <xdr:cNvPr id="79" name="議会費該当値テキスト">
          <a:extLst>
            <a:ext uri="{FF2B5EF4-FFF2-40B4-BE49-F238E27FC236}">
              <a16:creationId xmlns:a16="http://schemas.microsoft.com/office/drawing/2014/main" id="{DA9270E3-B182-44C2-8F89-0B53C3960DA6}"/>
            </a:ext>
          </a:extLst>
        </xdr:cNvPr>
        <xdr:cNvSpPr txBox="1"/>
      </xdr:nvSpPr>
      <xdr:spPr>
        <a:xfrm>
          <a:off x="4686300" y="561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167996</xdr:rowOff>
    </xdr:from>
    <xdr:to>
      <xdr:col>20</xdr:col>
      <xdr:colOff>38100</xdr:colOff>
      <xdr:row>34</xdr:row>
      <xdr:rowOff>98146</xdr:rowOff>
    </xdr:to>
    <xdr:sp macro="" textlink="">
      <xdr:nvSpPr>
        <xdr:cNvPr id="80" name="楕円 79">
          <a:extLst>
            <a:ext uri="{FF2B5EF4-FFF2-40B4-BE49-F238E27FC236}">
              <a16:creationId xmlns:a16="http://schemas.microsoft.com/office/drawing/2014/main" id="{F9D751E1-8F43-4A46-AB5B-5AA25D2F0F17}"/>
            </a:ext>
          </a:extLst>
        </xdr:cNvPr>
        <xdr:cNvSpPr/>
      </xdr:nvSpPr>
      <xdr:spPr>
        <a:xfrm>
          <a:off x="3746500" y="58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114673</xdr:rowOff>
    </xdr:from>
    <xdr:ext cx="469744" cy="259045"/>
    <xdr:sp macro="" textlink="">
      <xdr:nvSpPr>
        <xdr:cNvPr id="81" name="テキスト ボックス 80">
          <a:extLst>
            <a:ext uri="{FF2B5EF4-FFF2-40B4-BE49-F238E27FC236}">
              <a16:creationId xmlns:a16="http://schemas.microsoft.com/office/drawing/2014/main" id="{E9706E1B-35A6-43D8-8EC5-88EEDD43E710}"/>
            </a:ext>
          </a:extLst>
        </xdr:cNvPr>
        <xdr:cNvSpPr txBox="1"/>
      </xdr:nvSpPr>
      <xdr:spPr>
        <a:xfrm>
          <a:off x="3562428" y="560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136449</xdr:rowOff>
    </xdr:from>
    <xdr:to>
      <xdr:col>15</xdr:col>
      <xdr:colOff>101600</xdr:colOff>
      <xdr:row>34</xdr:row>
      <xdr:rowOff>66599</xdr:rowOff>
    </xdr:to>
    <xdr:sp macro="" textlink="">
      <xdr:nvSpPr>
        <xdr:cNvPr id="82" name="楕円 81">
          <a:extLst>
            <a:ext uri="{FF2B5EF4-FFF2-40B4-BE49-F238E27FC236}">
              <a16:creationId xmlns:a16="http://schemas.microsoft.com/office/drawing/2014/main" id="{7CCD7282-9863-487E-9B2D-E07259AC8871}"/>
            </a:ext>
          </a:extLst>
        </xdr:cNvPr>
        <xdr:cNvSpPr/>
      </xdr:nvSpPr>
      <xdr:spPr>
        <a:xfrm>
          <a:off x="2857500" y="57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83126</xdr:rowOff>
    </xdr:from>
    <xdr:ext cx="469744" cy="259045"/>
    <xdr:sp macro="" textlink="">
      <xdr:nvSpPr>
        <xdr:cNvPr id="83" name="テキスト ボックス 82">
          <a:extLst>
            <a:ext uri="{FF2B5EF4-FFF2-40B4-BE49-F238E27FC236}">
              <a16:creationId xmlns:a16="http://schemas.microsoft.com/office/drawing/2014/main" id="{88745855-B966-41CE-8F83-FA5BF64B1A3F}"/>
            </a:ext>
          </a:extLst>
        </xdr:cNvPr>
        <xdr:cNvSpPr txBox="1"/>
      </xdr:nvSpPr>
      <xdr:spPr>
        <a:xfrm>
          <a:off x="2673428" y="556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12548</xdr:rowOff>
    </xdr:from>
    <xdr:to>
      <xdr:col>10</xdr:col>
      <xdr:colOff>165100</xdr:colOff>
      <xdr:row>33</xdr:row>
      <xdr:rowOff>114148</xdr:rowOff>
    </xdr:to>
    <xdr:sp macro="" textlink="">
      <xdr:nvSpPr>
        <xdr:cNvPr id="84" name="楕円 83">
          <a:extLst>
            <a:ext uri="{FF2B5EF4-FFF2-40B4-BE49-F238E27FC236}">
              <a16:creationId xmlns:a16="http://schemas.microsoft.com/office/drawing/2014/main" id="{1FA40813-DB61-40D2-B78A-55D879C1E54C}"/>
            </a:ext>
          </a:extLst>
        </xdr:cNvPr>
        <xdr:cNvSpPr/>
      </xdr:nvSpPr>
      <xdr:spPr>
        <a:xfrm>
          <a:off x="1968500" y="56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130675</xdr:rowOff>
    </xdr:from>
    <xdr:ext cx="469744" cy="259045"/>
    <xdr:sp macro="" textlink="">
      <xdr:nvSpPr>
        <xdr:cNvPr id="85" name="テキスト ボックス 84">
          <a:extLst>
            <a:ext uri="{FF2B5EF4-FFF2-40B4-BE49-F238E27FC236}">
              <a16:creationId xmlns:a16="http://schemas.microsoft.com/office/drawing/2014/main" id="{A52E7372-E524-4ACB-AFBE-81125A7153E4}"/>
            </a:ext>
          </a:extLst>
        </xdr:cNvPr>
        <xdr:cNvSpPr txBox="1"/>
      </xdr:nvSpPr>
      <xdr:spPr>
        <a:xfrm>
          <a:off x="1784428" y="544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114046</xdr:rowOff>
    </xdr:from>
    <xdr:to>
      <xdr:col>6</xdr:col>
      <xdr:colOff>38100</xdr:colOff>
      <xdr:row>34</xdr:row>
      <xdr:rowOff>44196</xdr:rowOff>
    </xdr:to>
    <xdr:sp macro="" textlink="">
      <xdr:nvSpPr>
        <xdr:cNvPr id="86" name="楕円 85">
          <a:extLst>
            <a:ext uri="{FF2B5EF4-FFF2-40B4-BE49-F238E27FC236}">
              <a16:creationId xmlns:a16="http://schemas.microsoft.com/office/drawing/2014/main" id="{26A52D22-6DAB-45CA-A21A-4809DF8E9F9A}"/>
            </a:ext>
          </a:extLst>
        </xdr:cNvPr>
        <xdr:cNvSpPr/>
      </xdr:nvSpPr>
      <xdr:spPr>
        <a:xfrm>
          <a:off x="1079500" y="57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60723</xdr:rowOff>
    </xdr:from>
    <xdr:ext cx="469744" cy="259045"/>
    <xdr:sp macro="" textlink="">
      <xdr:nvSpPr>
        <xdr:cNvPr id="87" name="テキスト ボックス 86">
          <a:extLst>
            <a:ext uri="{FF2B5EF4-FFF2-40B4-BE49-F238E27FC236}">
              <a16:creationId xmlns:a16="http://schemas.microsoft.com/office/drawing/2014/main" id="{CB4C726A-BA07-4611-B8B8-FBC1DD2DC90C}"/>
            </a:ext>
          </a:extLst>
        </xdr:cNvPr>
        <xdr:cNvSpPr txBox="1"/>
      </xdr:nvSpPr>
      <xdr:spPr>
        <a:xfrm>
          <a:off x="895428" y="554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BA277228-06B7-4950-BB7B-B7B85FAE01B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9B303B97-3290-43FE-B3B6-44C1878335C4}"/>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1AB87EDB-EE60-4068-BA6A-27A3C378A6B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B71BD9B6-55A9-4D95-B57E-A6704DCB342A}"/>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DDE7E318-6290-44F6-9B53-33F06DABDEA3}"/>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5EA24D23-F7A9-4154-9689-F42428DB449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B66DF87D-ECA1-4267-AFFE-A86E403CE043}"/>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76BC8CA-4051-4FB4-93E0-D62B5BA2E676}"/>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6D0A5C42-6049-4CD3-BD78-8E47E48A5A39}"/>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B6A1CC2B-9829-4D7D-B2EA-58C8B6BAEB3D}"/>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98E3D16-453C-4207-A7A3-0A4FC59995CC}"/>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2617C6FB-2595-46A9-AC45-0D66D6D24F32}"/>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2878C177-963C-4A69-9144-2851B86E7DED}"/>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359FCA77-1BBD-46A1-8646-EF208891CDB4}"/>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76CCCFE7-3C9E-46E9-8704-45D39D23EFF1}"/>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C4260F72-0A9F-4FB2-84E8-45FF9C6C5EE9}"/>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FFB237CB-E66F-4625-BFA3-0C1A60D1887C}"/>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453AB5C7-5C55-4504-A603-98ACA2E51596}"/>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9356A1DC-DDEB-445F-82EE-B36A3A45E1B6}"/>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9EC07623-1D5A-46C6-B634-C0D54D7FD653}"/>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C6BDD51E-86CD-4461-9FCE-394E133DFAF7}"/>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BF010440-5BA4-4719-ACF2-BFEACC8F2E06}"/>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E1E2A800-8669-4CBA-9734-01D70AD00C32}"/>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FF1990B9-6B1F-4BDD-9200-8F4746057DB9}"/>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683677DD-7F0A-4059-AC8A-9AFB94EA2677}"/>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D60FAFFE-3C66-498E-85EC-695D0120302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a:extLst>
            <a:ext uri="{FF2B5EF4-FFF2-40B4-BE49-F238E27FC236}">
              <a16:creationId xmlns:a16="http://schemas.microsoft.com/office/drawing/2014/main" id="{7511348F-86C0-43C3-B656-EE58927D38C8}"/>
            </a:ext>
          </a:extLst>
        </xdr:cNvPr>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a:extLst>
            <a:ext uri="{FF2B5EF4-FFF2-40B4-BE49-F238E27FC236}">
              <a16:creationId xmlns:a16="http://schemas.microsoft.com/office/drawing/2014/main" id="{66082CE6-CAEB-4F55-A2B4-684F8217D9EF}"/>
            </a:ext>
          </a:extLst>
        </xdr:cNvPr>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a:extLst>
            <a:ext uri="{FF2B5EF4-FFF2-40B4-BE49-F238E27FC236}">
              <a16:creationId xmlns:a16="http://schemas.microsoft.com/office/drawing/2014/main" id="{8FA3CB21-4B52-48DD-83A8-E799764E693C}"/>
            </a:ext>
          </a:extLst>
        </xdr:cNvPr>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a:extLst>
            <a:ext uri="{FF2B5EF4-FFF2-40B4-BE49-F238E27FC236}">
              <a16:creationId xmlns:a16="http://schemas.microsoft.com/office/drawing/2014/main" id="{09807D41-2AC2-4BC0-9DC1-EF9514588F4F}"/>
            </a:ext>
          </a:extLst>
        </xdr:cNvPr>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a:extLst>
            <a:ext uri="{FF2B5EF4-FFF2-40B4-BE49-F238E27FC236}">
              <a16:creationId xmlns:a16="http://schemas.microsoft.com/office/drawing/2014/main" id="{1B3F9417-754B-4176-B2D7-8AE6E49CA441}"/>
            </a:ext>
          </a:extLst>
        </xdr:cNvPr>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84389</xdr:rowOff>
    </xdr:from>
    <xdr:to>
      <xdr:col>24</xdr:col>
      <xdr:colOff>63500</xdr:colOff>
      <xdr:row>57</xdr:row>
      <xdr:rowOff>134540</xdr:rowOff>
    </xdr:to>
    <xdr:cxnSp macro="">
      <xdr:nvCxnSpPr>
        <xdr:cNvPr id="119" name="直線コネクタ 118">
          <a:extLst>
            <a:ext uri="{FF2B5EF4-FFF2-40B4-BE49-F238E27FC236}">
              <a16:creationId xmlns:a16="http://schemas.microsoft.com/office/drawing/2014/main" id="{2DD53929-24BA-4D7E-82E0-66AC1D113A49}"/>
            </a:ext>
          </a:extLst>
        </xdr:cNvPr>
        <xdr:cNvCxnSpPr/>
      </xdr:nvCxnSpPr>
      <xdr:spPr>
        <a:xfrm flipV="1">
          <a:off x="3797300" y="9857039"/>
          <a:ext cx="838200" cy="5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a:extLst>
            <a:ext uri="{FF2B5EF4-FFF2-40B4-BE49-F238E27FC236}">
              <a16:creationId xmlns:a16="http://schemas.microsoft.com/office/drawing/2014/main" id="{E5C7E2B9-8166-4942-987C-E420008A3901}"/>
            </a:ext>
          </a:extLst>
        </xdr:cNvPr>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a:extLst>
            <a:ext uri="{FF2B5EF4-FFF2-40B4-BE49-F238E27FC236}">
              <a16:creationId xmlns:a16="http://schemas.microsoft.com/office/drawing/2014/main" id="{6B43719B-B57C-4685-B0B9-6DFF745A075E}"/>
            </a:ext>
          </a:extLst>
        </xdr:cNvPr>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11630</xdr:rowOff>
    </xdr:from>
    <xdr:to>
      <xdr:col>19</xdr:col>
      <xdr:colOff>177800</xdr:colOff>
      <xdr:row>57</xdr:row>
      <xdr:rowOff>134540</xdr:rowOff>
    </xdr:to>
    <xdr:cxnSp macro="">
      <xdr:nvCxnSpPr>
        <xdr:cNvPr id="122" name="直線コネクタ 121">
          <a:extLst>
            <a:ext uri="{FF2B5EF4-FFF2-40B4-BE49-F238E27FC236}">
              <a16:creationId xmlns:a16="http://schemas.microsoft.com/office/drawing/2014/main" id="{9BD14FF3-C935-4775-9839-D4CCA65AB1E5}"/>
            </a:ext>
          </a:extLst>
        </xdr:cNvPr>
        <xdr:cNvCxnSpPr/>
      </xdr:nvCxnSpPr>
      <xdr:spPr>
        <a:xfrm>
          <a:off x="2908300" y="9784280"/>
          <a:ext cx="889000" cy="1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a:extLst>
            <a:ext uri="{FF2B5EF4-FFF2-40B4-BE49-F238E27FC236}">
              <a16:creationId xmlns:a16="http://schemas.microsoft.com/office/drawing/2014/main" id="{958B82B4-1DB5-4768-9DE3-4CCB426D2B6C}"/>
            </a:ext>
          </a:extLst>
        </xdr:cNvPr>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a:extLst>
            <a:ext uri="{FF2B5EF4-FFF2-40B4-BE49-F238E27FC236}">
              <a16:creationId xmlns:a16="http://schemas.microsoft.com/office/drawing/2014/main" id="{7B02E99C-D235-457A-BC57-7CBE3B5B2BB7}"/>
            </a:ext>
          </a:extLst>
        </xdr:cNvPr>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76399</xdr:rowOff>
    </xdr:from>
    <xdr:to>
      <xdr:col>15</xdr:col>
      <xdr:colOff>50800</xdr:colOff>
      <xdr:row>57</xdr:row>
      <xdr:rowOff>11630</xdr:rowOff>
    </xdr:to>
    <xdr:cxnSp macro="">
      <xdr:nvCxnSpPr>
        <xdr:cNvPr id="125" name="直線コネクタ 124">
          <a:extLst>
            <a:ext uri="{FF2B5EF4-FFF2-40B4-BE49-F238E27FC236}">
              <a16:creationId xmlns:a16="http://schemas.microsoft.com/office/drawing/2014/main" id="{435ACEAB-E98D-49D9-A1D5-C823FAD3DCA5}"/>
            </a:ext>
          </a:extLst>
        </xdr:cNvPr>
        <xdr:cNvCxnSpPr/>
      </xdr:nvCxnSpPr>
      <xdr:spPr>
        <a:xfrm>
          <a:off x="2019300" y="967759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a:extLst>
            <a:ext uri="{FF2B5EF4-FFF2-40B4-BE49-F238E27FC236}">
              <a16:creationId xmlns:a16="http://schemas.microsoft.com/office/drawing/2014/main" id="{7B1A67D6-4770-41A0-BCB9-581DB2C7E93D}"/>
            </a:ext>
          </a:extLst>
        </xdr:cNvPr>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a:extLst>
            <a:ext uri="{FF2B5EF4-FFF2-40B4-BE49-F238E27FC236}">
              <a16:creationId xmlns:a16="http://schemas.microsoft.com/office/drawing/2014/main" id="{08060097-6A4F-4F24-BD72-39E1CE29ECBA}"/>
            </a:ext>
          </a:extLst>
        </xdr:cNvPr>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68300</xdr:rowOff>
    </xdr:from>
    <xdr:to>
      <xdr:col>10</xdr:col>
      <xdr:colOff>114300</xdr:colOff>
      <xdr:row>56</xdr:row>
      <xdr:rowOff>76399</xdr:rowOff>
    </xdr:to>
    <xdr:cxnSp macro="">
      <xdr:nvCxnSpPr>
        <xdr:cNvPr id="128" name="直線コネクタ 127">
          <a:extLst>
            <a:ext uri="{FF2B5EF4-FFF2-40B4-BE49-F238E27FC236}">
              <a16:creationId xmlns:a16="http://schemas.microsoft.com/office/drawing/2014/main" id="{0B1BFC31-2CAF-46E3-AADE-059DC0E68485}"/>
            </a:ext>
          </a:extLst>
        </xdr:cNvPr>
        <xdr:cNvCxnSpPr/>
      </xdr:nvCxnSpPr>
      <xdr:spPr>
        <a:xfrm>
          <a:off x="1130300" y="9669500"/>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a:extLst>
            <a:ext uri="{FF2B5EF4-FFF2-40B4-BE49-F238E27FC236}">
              <a16:creationId xmlns:a16="http://schemas.microsoft.com/office/drawing/2014/main" id="{11F28EC8-7473-4EE5-A133-A8F768330663}"/>
            </a:ext>
          </a:extLst>
        </xdr:cNvPr>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0" name="テキスト ボックス 129">
          <a:extLst>
            <a:ext uri="{FF2B5EF4-FFF2-40B4-BE49-F238E27FC236}">
              <a16:creationId xmlns:a16="http://schemas.microsoft.com/office/drawing/2014/main" id="{9EF41CA6-9F1B-4691-A1F0-4A2F25F2E02B}"/>
            </a:ext>
          </a:extLst>
        </xdr:cNvPr>
        <xdr:cNvSpPr txBox="1"/>
      </xdr:nvSpPr>
      <xdr:spPr>
        <a:xfrm>
          <a:off x="1752111" y="97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a:extLst>
            <a:ext uri="{FF2B5EF4-FFF2-40B4-BE49-F238E27FC236}">
              <a16:creationId xmlns:a16="http://schemas.microsoft.com/office/drawing/2014/main" id="{C291E226-E294-490E-A88F-EF871EABD517}"/>
            </a:ext>
          </a:extLst>
        </xdr:cNvPr>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a:extLst>
            <a:ext uri="{FF2B5EF4-FFF2-40B4-BE49-F238E27FC236}">
              <a16:creationId xmlns:a16="http://schemas.microsoft.com/office/drawing/2014/main" id="{D731A0E3-E76F-47F3-B233-FF6E479E0233}"/>
            </a:ext>
          </a:extLst>
        </xdr:cNvPr>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10EDC8F-142B-46C2-8041-5102E6837769}"/>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77AB9DBD-5AD6-409A-961D-93FF20EE896B}"/>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A009A6CC-3568-4ADA-9F15-10E85F6C7F15}"/>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ABFBAC87-9CA8-440C-B0FB-E8FBD7F1A7CF}"/>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BCC2A07D-5B39-4AFB-87BD-F6678C509EB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33589</xdr:rowOff>
    </xdr:from>
    <xdr:to>
      <xdr:col>24</xdr:col>
      <xdr:colOff>114300</xdr:colOff>
      <xdr:row>57</xdr:row>
      <xdr:rowOff>135189</xdr:rowOff>
    </xdr:to>
    <xdr:sp macro="" textlink="">
      <xdr:nvSpPr>
        <xdr:cNvPr id="138" name="楕円 137">
          <a:extLst>
            <a:ext uri="{FF2B5EF4-FFF2-40B4-BE49-F238E27FC236}">
              <a16:creationId xmlns:a16="http://schemas.microsoft.com/office/drawing/2014/main" id="{88CCADF9-1B90-4F4B-923A-EFAC805E80D6}"/>
            </a:ext>
          </a:extLst>
        </xdr:cNvPr>
        <xdr:cNvSpPr/>
      </xdr:nvSpPr>
      <xdr:spPr>
        <a:xfrm>
          <a:off x="4584700" y="98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12016</xdr:rowOff>
    </xdr:from>
    <xdr:ext cx="534377" cy="259045"/>
    <xdr:sp macro="" textlink="">
      <xdr:nvSpPr>
        <xdr:cNvPr id="139" name="総務費該当値テキスト">
          <a:extLst>
            <a:ext uri="{FF2B5EF4-FFF2-40B4-BE49-F238E27FC236}">
              <a16:creationId xmlns:a16="http://schemas.microsoft.com/office/drawing/2014/main" id="{22192D3E-E3D5-4D84-B938-350EE53779AA}"/>
            </a:ext>
          </a:extLst>
        </xdr:cNvPr>
        <xdr:cNvSpPr txBox="1"/>
      </xdr:nvSpPr>
      <xdr:spPr>
        <a:xfrm>
          <a:off x="4686300" y="978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83740</xdr:rowOff>
    </xdr:from>
    <xdr:to>
      <xdr:col>20</xdr:col>
      <xdr:colOff>38100</xdr:colOff>
      <xdr:row>58</xdr:row>
      <xdr:rowOff>13890</xdr:rowOff>
    </xdr:to>
    <xdr:sp macro="" textlink="">
      <xdr:nvSpPr>
        <xdr:cNvPr id="140" name="楕円 139">
          <a:extLst>
            <a:ext uri="{FF2B5EF4-FFF2-40B4-BE49-F238E27FC236}">
              <a16:creationId xmlns:a16="http://schemas.microsoft.com/office/drawing/2014/main" id="{E3EBA3A3-A33E-4FBF-9B6C-003A3C9C68C4}"/>
            </a:ext>
          </a:extLst>
        </xdr:cNvPr>
        <xdr:cNvSpPr/>
      </xdr:nvSpPr>
      <xdr:spPr>
        <a:xfrm>
          <a:off x="3746500" y="985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5017</xdr:rowOff>
    </xdr:from>
    <xdr:ext cx="534377" cy="259045"/>
    <xdr:sp macro="" textlink="">
      <xdr:nvSpPr>
        <xdr:cNvPr id="141" name="テキスト ボックス 140">
          <a:extLst>
            <a:ext uri="{FF2B5EF4-FFF2-40B4-BE49-F238E27FC236}">
              <a16:creationId xmlns:a16="http://schemas.microsoft.com/office/drawing/2014/main" id="{A0D69DA4-C2DE-423F-A039-44874FEC99C5}"/>
            </a:ext>
          </a:extLst>
        </xdr:cNvPr>
        <xdr:cNvSpPr txBox="1"/>
      </xdr:nvSpPr>
      <xdr:spPr>
        <a:xfrm>
          <a:off x="3530111" y="994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132280</xdr:rowOff>
    </xdr:from>
    <xdr:to>
      <xdr:col>15</xdr:col>
      <xdr:colOff>101600</xdr:colOff>
      <xdr:row>57</xdr:row>
      <xdr:rowOff>62430</xdr:rowOff>
    </xdr:to>
    <xdr:sp macro="" textlink="">
      <xdr:nvSpPr>
        <xdr:cNvPr id="142" name="楕円 141">
          <a:extLst>
            <a:ext uri="{FF2B5EF4-FFF2-40B4-BE49-F238E27FC236}">
              <a16:creationId xmlns:a16="http://schemas.microsoft.com/office/drawing/2014/main" id="{FB4ED5D3-654A-4D73-A47C-121A9B0754CE}"/>
            </a:ext>
          </a:extLst>
        </xdr:cNvPr>
        <xdr:cNvSpPr/>
      </xdr:nvSpPr>
      <xdr:spPr>
        <a:xfrm>
          <a:off x="2857500" y="973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78957</xdr:rowOff>
    </xdr:from>
    <xdr:ext cx="534377" cy="259045"/>
    <xdr:sp macro="" textlink="">
      <xdr:nvSpPr>
        <xdr:cNvPr id="143" name="テキスト ボックス 142">
          <a:extLst>
            <a:ext uri="{FF2B5EF4-FFF2-40B4-BE49-F238E27FC236}">
              <a16:creationId xmlns:a16="http://schemas.microsoft.com/office/drawing/2014/main" id="{FA4FF186-FB0A-4210-B3B9-E76247E0A0BC}"/>
            </a:ext>
          </a:extLst>
        </xdr:cNvPr>
        <xdr:cNvSpPr txBox="1"/>
      </xdr:nvSpPr>
      <xdr:spPr>
        <a:xfrm>
          <a:off x="2641111" y="950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25599</xdr:rowOff>
    </xdr:from>
    <xdr:to>
      <xdr:col>10</xdr:col>
      <xdr:colOff>165100</xdr:colOff>
      <xdr:row>56</xdr:row>
      <xdr:rowOff>127199</xdr:rowOff>
    </xdr:to>
    <xdr:sp macro="" textlink="">
      <xdr:nvSpPr>
        <xdr:cNvPr id="144" name="楕円 143">
          <a:extLst>
            <a:ext uri="{FF2B5EF4-FFF2-40B4-BE49-F238E27FC236}">
              <a16:creationId xmlns:a16="http://schemas.microsoft.com/office/drawing/2014/main" id="{D863E46E-42EA-40CC-A45F-97101E831819}"/>
            </a:ext>
          </a:extLst>
        </xdr:cNvPr>
        <xdr:cNvSpPr/>
      </xdr:nvSpPr>
      <xdr:spPr>
        <a:xfrm>
          <a:off x="1968500" y="96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143726</xdr:rowOff>
    </xdr:from>
    <xdr:ext cx="534377" cy="259045"/>
    <xdr:sp macro="" textlink="">
      <xdr:nvSpPr>
        <xdr:cNvPr id="145" name="テキスト ボックス 144">
          <a:extLst>
            <a:ext uri="{FF2B5EF4-FFF2-40B4-BE49-F238E27FC236}">
              <a16:creationId xmlns:a16="http://schemas.microsoft.com/office/drawing/2014/main" id="{4B279681-590A-4FD4-BD35-A4B20DEFDAFD}"/>
            </a:ext>
          </a:extLst>
        </xdr:cNvPr>
        <xdr:cNvSpPr txBox="1"/>
      </xdr:nvSpPr>
      <xdr:spPr>
        <a:xfrm>
          <a:off x="1752111" y="94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17500</xdr:rowOff>
    </xdr:from>
    <xdr:to>
      <xdr:col>6</xdr:col>
      <xdr:colOff>38100</xdr:colOff>
      <xdr:row>56</xdr:row>
      <xdr:rowOff>119100</xdr:rowOff>
    </xdr:to>
    <xdr:sp macro="" textlink="">
      <xdr:nvSpPr>
        <xdr:cNvPr id="146" name="楕円 145">
          <a:extLst>
            <a:ext uri="{FF2B5EF4-FFF2-40B4-BE49-F238E27FC236}">
              <a16:creationId xmlns:a16="http://schemas.microsoft.com/office/drawing/2014/main" id="{67F7D1CD-8FF2-4F33-9CB7-7CF41AFDE200}"/>
            </a:ext>
          </a:extLst>
        </xdr:cNvPr>
        <xdr:cNvSpPr/>
      </xdr:nvSpPr>
      <xdr:spPr>
        <a:xfrm>
          <a:off x="1079500" y="96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135627</xdr:rowOff>
    </xdr:from>
    <xdr:ext cx="534377" cy="259045"/>
    <xdr:sp macro="" textlink="">
      <xdr:nvSpPr>
        <xdr:cNvPr id="147" name="テキスト ボックス 146">
          <a:extLst>
            <a:ext uri="{FF2B5EF4-FFF2-40B4-BE49-F238E27FC236}">
              <a16:creationId xmlns:a16="http://schemas.microsoft.com/office/drawing/2014/main" id="{413BC84B-9DDA-48BC-85E3-D7CD5F40B58B}"/>
            </a:ext>
          </a:extLst>
        </xdr:cNvPr>
        <xdr:cNvSpPr txBox="1"/>
      </xdr:nvSpPr>
      <xdr:spPr>
        <a:xfrm>
          <a:off x="863111" y="939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F5257D6C-58D1-411E-A732-F1DDBE18B4AA}"/>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68D15516-FC95-4FAB-AB45-BCB06E9C4EE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DF661FB3-28AA-4205-BFB0-FFE784AD0FFB}"/>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146FF919-A08A-4091-B448-60C80945F42C}"/>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B53256FA-154E-483E-9D0D-DD0DAB83A0F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1FB7A9D3-910A-4A3C-99C8-6F6876945D6F}"/>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7DFF0EA0-9E0E-45E8-BDDE-B9332345CCC6}"/>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BC6EBE33-4841-4943-9164-E24B915A622B}"/>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4A35907B-5272-4358-BFA0-20059A6EA5F7}"/>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D30EC794-64C0-4D96-8E8A-703554D6A7B8}"/>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9A6D524D-C175-4AF7-905B-2F2BEDEDCC03}"/>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470B4503-453A-4194-927F-0CB164A27FAA}"/>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55272E31-9807-4F22-9F12-C032900B46AB}"/>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59AF980D-BBFC-4FCC-A868-8D749DC5CC62}"/>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54116051-4C42-4D12-9E54-06B6345471C6}"/>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CEDC3E0C-8CB4-44B7-B4B3-7523EFA3FA45}"/>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3444723D-2291-4A5B-9609-82BCD7D01AAB}"/>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AC4DC9FF-69B6-4CBB-98B3-AA2686953FAE}"/>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C13A378-9ECA-4EED-B7CA-DB81FD20E0FE}"/>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1A1242F7-8C7D-49E0-9BBF-D5B1A8444E2F}"/>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9FDFB963-6CEF-43AE-83A9-F6CD1E27B137}"/>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DBD452B5-A4DE-4F99-88B7-5AC1EA8FB62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6690FEA9-55C5-4D0D-8D0B-5C082711889E}"/>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88AA1FD3-EB2B-4906-ABF9-068F2A9FE4CB}"/>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a:extLst>
            <a:ext uri="{FF2B5EF4-FFF2-40B4-BE49-F238E27FC236}">
              <a16:creationId xmlns:a16="http://schemas.microsoft.com/office/drawing/2014/main" id="{CACCF932-48CC-4A76-A68B-007E04F83051}"/>
            </a:ext>
          </a:extLst>
        </xdr:cNvPr>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a:extLst>
            <a:ext uri="{FF2B5EF4-FFF2-40B4-BE49-F238E27FC236}">
              <a16:creationId xmlns:a16="http://schemas.microsoft.com/office/drawing/2014/main" id="{6D8139CD-D5E0-49E2-8A21-6C79F3516FB0}"/>
            </a:ext>
          </a:extLst>
        </xdr:cNvPr>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a:extLst>
            <a:ext uri="{FF2B5EF4-FFF2-40B4-BE49-F238E27FC236}">
              <a16:creationId xmlns:a16="http://schemas.microsoft.com/office/drawing/2014/main" id="{1989CB21-72E2-4984-9B99-D6D28AAAADFD}"/>
            </a:ext>
          </a:extLst>
        </xdr:cNvPr>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a:extLst>
            <a:ext uri="{FF2B5EF4-FFF2-40B4-BE49-F238E27FC236}">
              <a16:creationId xmlns:a16="http://schemas.microsoft.com/office/drawing/2014/main" id="{FDF9F919-F2E2-48EF-8B33-86C5FDA3C362}"/>
            </a:ext>
          </a:extLst>
        </xdr:cNvPr>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a:extLst>
            <a:ext uri="{FF2B5EF4-FFF2-40B4-BE49-F238E27FC236}">
              <a16:creationId xmlns:a16="http://schemas.microsoft.com/office/drawing/2014/main" id="{7BC17D20-FFB6-48F4-856E-1A3D53102D06}"/>
            </a:ext>
          </a:extLst>
        </xdr:cNvPr>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38405</xdr:rowOff>
    </xdr:from>
    <xdr:to>
      <xdr:col>24</xdr:col>
      <xdr:colOff>63500</xdr:colOff>
      <xdr:row>75</xdr:row>
      <xdr:rowOff>39332</xdr:rowOff>
    </xdr:to>
    <xdr:cxnSp macro="">
      <xdr:nvCxnSpPr>
        <xdr:cNvPr id="177" name="直線コネクタ 176">
          <a:extLst>
            <a:ext uri="{FF2B5EF4-FFF2-40B4-BE49-F238E27FC236}">
              <a16:creationId xmlns:a16="http://schemas.microsoft.com/office/drawing/2014/main" id="{DA9D52A4-B09F-4C7F-BF61-76228293FCCC}"/>
            </a:ext>
          </a:extLst>
        </xdr:cNvPr>
        <xdr:cNvCxnSpPr/>
      </xdr:nvCxnSpPr>
      <xdr:spPr>
        <a:xfrm>
          <a:off x="3797300" y="12897155"/>
          <a:ext cx="8382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a:extLst>
            <a:ext uri="{FF2B5EF4-FFF2-40B4-BE49-F238E27FC236}">
              <a16:creationId xmlns:a16="http://schemas.microsoft.com/office/drawing/2014/main" id="{8B93DBD7-F184-4CEB-B059-E2E44AFD50E5}"/>
            </a:ext>
          </a:extLst>
        </xdr:cNvPr>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a:extLst>
            <a:ext uri="{FF2B5EF4-FFF2-40B4-BE49-F238E27FC236}">
              <a16:creationId xmlns:a16="http://schemas.microsoft.com/office/drawing/2014/main" id="{D5672703-2658-4A4C-9622-3CFCF72357BC}"/>
            </a:ext>
          </a:extLst>
        </xdr:cNvPr>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38405</xdr:rowOff>
    </xdr:from>
    <xdr:to>
      <xdr:col>19</xdr:col>
      <xdr:colOff>177800</xdr:colOff>
      <xdr:row>76</xdr:row>
      <xdr:rowOff>14618</xdr:rowOff>
    </xdr:to>
    <xdr:cxnSp macro="">
      <xdr:nvCxnSpPr>
        <xdr:cNvPr id="180" name="直線コネクタ 179">
          <a:extLst>
            <a:ext uri="{FF2B5EF4-FFF2-40B4-BE49-F238E27FC236}">
              <a16:creationId xmlns:a16="http://schemas.microsoft.com/office/drawing/2014/main" id="{A54E28F6-402D-406B-A05D-A2E90A610AA5}"/>
            </a:ext>
          </a:extLst>
        </xdr:cNvPr>
        <xdr:cNvCxnSpPr/>
      </xdr:nvCxnSpPr>
      <xdr:spPr>
        <a:xfrm flipV="1">
          <a:off x="2908300" y="12897155"/>
          <a:ext cx="889000" cy="1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a:extLst>
            <a:ext uri="{FF2B5EF4-FFF2-40B4-BE49-F238E27FC236}">
              <a16:creationId xmlns:a16="http://schemas.microsoft.com/office/drawing/2014/main" id="{C5298E8E-AED3-46FE-AC3A-3C418CB420C7}"/>
            </a:ext>
          </a:extLst>
        </xdr:cNvPr>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F3D1C6B5-0C12-42E0-8093-884D9F053283}"/>
            </a:ext>
          </a:extLst>
        </xdr:cNvPr>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14618</xdr:rowOff>
    </xdr:from>
    <xdr:to>
      <xdr:col>15</xdr:col>
      <xdr:colOff>50800</xdr:colOff>
      <xdr:row>77</xdr:row>
      <xdr:rowOff>39612</xdr:rowOff>
    </xdr:to>
    <xdr:cxnSp macro="">
      <xdr:nvCxnSpPr>
        <xdr:cNvPr id="183" name="直線コネクタ 182">
          <a:extLst>
            <a:ext uri="{FF2B5EF4-FFF2-40B4-BE49-F238E27FC236}">
              <a16:creationId xmlns:a16="http://schemas.microsoft.com/office/drawing/2014/main" id="{F0190B5D-63A3-4354-87FB-996354447355}"/>
            </a:ext>
          </a:extLst>
        </xdr:cNvPr>
        <xdr:cNvCxnSpPr/>
      </xdr:nvCxnSpPr>
      <xdr:spPr>
        <a:xfrm flipV="1">
          <a:off x="2019300" y="13044818"/>
          <a:ext cx="889000" cy="19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a:extLst>
            <a:ext uri="{FF2B5EF4-FFF2-40B4-BE49-F238E27FC236}">
              <a16:creationId xmlns:a16="http://schemas.microsoft.com/office/drawing/2014/main" id="{830CA075-3F03-4B7E-A355-75BDDC08DA0D}"/>
            </a:ext>
          </a:extLst>
        </xdr:cNvPr>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49EF6A29-25FC-4246-B1E8-79B7CF9EF296}"/>
            </a:ext>
          </a:extLst>
        </xdr:cNvPr>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39612</xdr:rowOff>
    </xdr:from>
    <xdr:to>
      <xdr:col>10</xdr:col>
      <xdr:colOff>114300</xdr:colOff>
      <xdr:row>77</xdr:row>
      <xdr:rowOff>88379</xdr:rowOff>
    </xdr:to>
    <xdr:cxnSp macro="">
      <xdr:nvCxnSpPr>
        <xdr:cNvPr id="186" name="直線コネクタ 185">
          <a:extLst>
            <a:ext uri="{FF2B5EF4-FFF2-40B4-BE49-F238E27FC236}">
              <a16:creationId xmlns:a16="http://schemas.microsoft.com/office/drawing/2014/main" id="{DF9B503E-7A8A-4986-8E8C-E1B5E54629E3}"/>
            </a:ext>
          </a:extLst>
        </xdr:cNvPr>
        <xdr:cNvCxnSpPr/>
      </xdr:nvCxnSpPr>
      <xdr:spPr>
        <a:xfrm flipV="1">
          <a:off x="1130300" y="13241262"/>
          <a:ext cx="889000" cy="4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a:extLst>
            <a:ext uri="{FF2B5EF4-FFF2-40B4-BE49-F238E27FC236}">
              <a16:creationId xmlns:a16="http://schemas.microsoft.com/office/drawing/2014/main" id="{863D297B-6DB0-4EA6-80CA-638F5A5D9129}"/>
            </a:ext>
          </a:extLst>
        </xdr:cNvPr>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a:extLst>
            <a:ext uri="{FF2B5EF4-FFF2-40B4-BE49-F238E27FC236}">
              <a16:creationId xmlns:a16="http://schemas.microsoft.com/office/drawing/2014/main" id="{5051B2C3-2715-4984-B88C-8373206ED13C}"/>
            </a:ext>
          </a:extLst>
        </xdr:cNvPr>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a:extLst>
            <a:ext uri="{FF2B5EF4-FFF2-40B4-BE49-F238E27FC236}">
              <a16:creationId xmlns:a16="http://schemas.microsoft.com/office/drawing/2014/main" id="{E9748032-3818-4345-BEBD-47BA4AEBC7DB}"/>
            </a:ext>
          </a:extLst>
        </xdr:cNvPr>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147057</xdr:rowOff>
    </xdr:from>
    <xdr:ext cx="599010" cy="259045"/>
    <xdr:sp macro="" textlink="">
      <xdr:nvSpPr>
        <xdr:cNvPr id="190" name="テキスト ボックス 189">
          <a:extLst>
            <a:ext uri="{FF2B5EF4-FFF2-40B4-BE49-F238E27FC236}">
              <a16:creationId xmlns:a16="http://schemas.microsoft.com/office/drawing/2014/main" id="{E3A58770-1C33-413E-BB6B-3D21D5452060}"/>
            </a:ext>
          </a:extLst>
        </xdr:cNvPr>
        <xdr:cNvSpPr txBox="1"/>
      </xdr:nvSpPr>
      <xdr:spPr>
        <a:xfrm>
          <a:off x="830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77FFADEB-53D2-44E3-ADAE-AB559AC6437E}"/>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7EDF34F7-EC77-4C30-ACCC-1DC84F437B22}"/>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C5243E98-AB16-402C-B4FB-4159DB50CD42}"/>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855AA514-A4FD-4E7A-80BF-8F7DA5C709E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57F2F758-65B3-4876-827C-3FA1696BE00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159982</xdr:rowOff>
    </xdr:from>
    <xdr:to>
      <xdr:col>24</xdr:col>
      <xdr:colOff>114300</xdr:colOff>
      <xdr:row>75</xdr:row>
      <xdr:rowOff>90132</xdr:rowOff>
    </xdr:to>
    <xdr:sp macro="" textlink="">
      <xdr:nvSpPr>
        <xdr:cNvPr id="196" name="楕円 195">
          <a:extLst>
            <a:ext uri="{FF2B5EF4-FFF2-40B4-BE49-F238E27FC236}">
              <a16:creationId xmlns:a16="http://schemas.microsoft.com/office/drawing/2014/main" id="{6DB6851B-9EEE-4577-B6DA-ADDD9C72B314}"/>
            </a:ext>
          </a:extLst>
        </xdr:cNvPr>
        <xdr:cNvSpPr/>
      </xdr:nvSpPr>
      <xdr:spPr>
        <a:xfrm>
          <a:off x="4584700" y="128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11409</xdr:rowOff>
    </xdr:from>
    <xdr:ext cx="599010" cy="259045"/>
    <xdr:sp macro="" textlink="">
      <xdr:nvSpPr>
        <xdr:cNvPr id="197" name="民生費該当値テキスト">
          <a:extLst>
            <a:ext uri="{FF2B5EF4-FFF2-40B4-BE49-F238E27FC236}">
              <a16:creationId xmlns:a16="http://schemas.microsoft.com/office/drawing/2014/main" id="{28CDEF91-FACC-4D5A-A9A4-33343CA95A89}"/>
            </a:ext>
          </a:extLst>
        </xdr:cNvPr>
        <xdr:cNvSpPr txBox="1"/>
      </xdr:nvSpPr>
      <xdr:spPr>
        <a:xfrm>
          <a:off x="4686300" y="126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159055</xdr:rowOff>
    </xdr:from>
    <xdr:to>
      <xdr:col>20</xdr:col>
      <xdr:colOff>38100</xdr:colOff>
      <xdr:row>75</xdr:row>
      <xdr:rowOff>89205</xdr:rowOff>
    </xdr:to>
    <xdr:sp macro="" textlink="">
      <xdr:nvSpPr>
        <xdr:cNvPr id="198" name="楕円 197">
          <a:extLst>
            <a:ext uri="{FF2B5EF4-FFF2-40B4-BE49-F238E27FC236}">
              <a16:creationId xmlns:a16="http://schemas.microsoft.com/office/drawing/2014/main" id="{920152D8-4C1F-487B-A68C-9E53721A79E9}"/>
            </a:ext>
          </a:extLst>
        </xdr:cNvPr>
        <xdr:cNvSpPr/>
      </xdr:nvSpPr>
      <xdr:spPr>
        <a:xfrm>
          <a:off x="3746500" y="128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105732</xdr:rowOff>
    </xdr:from>
    <xdr:ext cx="599010" cy="259045"/>
    <xdr:sp macro="" textlink="">
      <xdr:nvSpPr>
        <xdr:cNvPr id="199" name="テキスト ボックス 198">
          <a:extLst>
            <a:ext uri="{FF2B5EF4-FFF2-40B4-BE49-F238E27FC236}">
              <a16:creationId xmlns:a16="http://schemas.microsoft.com/office/drawing/2014/main" id="{27239718-AD76-4B9A-AAF8-C1EDDB6B0A1C}"/>
            </a:ext>
          </a:extLst>
        </xdr:cNvPr>
        <xdr:cNvSpPr txBox="1"/>
      </xdr:nvSpPr>
      <xdr:spPr>
        <a:xfrm>
          <a:off x="3497795" y="1262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135268</xdr:rowOff>
    </xdr:from>
    <xdr:to>
      <xdr:col>15</xdr:col>
      <xdr:colOff>101600</xdr:colOff>
      <xdr:row>76</xdr:row>
      <xdr:rowOff>65418</xdr:rowOff>
    </xdr:to>
    <xdr:sp macro="" textlink="">
      <xdr:nvSpPr>
        <xdr:cNvPr id="200" name="楕円 199">
          <a:extLst>
            <a:ext uri="{FF2B5EF4-FFF2-40B4-BE49-F238E27FC236}">
              <a16:creationId xmlns:a16="http://schemas.microsoft.com/office/drawing/2014/main" id="{C6CFFD0E-02D7-46C8-915B-99E3C3ED5D74}"/>
            </a:ext>
          </a:extLst>
        </xdr:cNvPr>
        <xdr:cNvSpPr/>
      </xdr:nvSpPr>
      <xdr:spPr>
        <a:xfrm>
          <a:off x="2857500" y="129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81945</xdr:rowOff>
    </xdr:from>
    <xdr:ext cx="599010" cy="259045"/>
    <xdr:sp macro="" textlink="">
      <xdr:nvSpPr>
        <xdr:cNvPr id="201" name="テキスト ボックス 200">
          <a:extLst>
            <a:ext uri="{FF2B5EF4-FFF2-40B4-BE49-F238E27FC236}">
              <a16:creationId xmlns:a16="http://schemas.microsoft.com/office/drawing/2014/main" id="{B497B261-AEA9-411F-B341-C979EE183CFA}"/>
            </a:ext>
          </a:extLst>
        </xdr:cNvPr>
        <xdr:cNvSpPr txBox="1"/>
      </xdr:nvSpPr>
      <xdr:spPr>
        <a:xfrm>
          <a:off x="2608795" y="1276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160262</xdr:rowOff>
    </xdr:from>
    <xdr:to>
      <xdr:col>10</xdr:col>
      <xdr:colOff>165100</xdr:colOff>
      <xdr:row>77</xdr:row>
      <xdr:rowOff>90412</xdr:rowOff>
    </xdr:to>
    <xdr:sp macro="" textlink="">
      <xdr:nvSpPr>
        <xdr:cNvPr id="202" name="楕円 201">
          <a:extLst>
            <a:ext uri="{FF2B5EF4-FFF2-40B4-BE49-F238E27FC236}">
              <a16:creationId xmlns:a16="http://schemas.microsoft.com/office/drawing/2014/main" id="{DD0C710A-B1CF-4B3A-B2DF-837720BBE708}"/>
            </a:ext>
          </a:extLst>
        </xdr:cNvPr>
        <xdr:cNvSpPr/>
      </xdr:nvSpPr>
      <xdr:spPr>
        <a:xfrm>
          <a:off x="1968500" y="131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81539</xdr:rowOff>
    </xdr:from>
    <xdr:ext cx="599010" cy="259045"/>
    <xdr:sp macro="" textlink="">
      <xdr:nvSpPr>
        <xdr:cNvPr id="203" name="テキスト ボックス 202">
          <a:extLst>
            <a:ext uri="{FF2B5EF4-FFF2-40B4-BE49-F238E27FC236}">
              <a16:creationId xmlns:a16="http://schemas.microsoft.com/office/drawing/2014/main" id="{01E35430-6102-4D0A-AA8C-316646E5D121}"/>
            </a:ext>
          </a:extLst>
        </xdr:cNvPr>
        <xdr:cNvSpPr txBox="1"/>
      </xdr:nvSpPr>
      <xdr:spPr>
        <a:xfrm>
          <a:off x="1719795" y="1328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37579</xdr:rowOff>
    </xdr:from>
    <xdr:to>
      <xdr:col>6</xdr:col>
      <xdr:colOff>38100</xdr:colOff>
      <xdr:row>77</xdr:row>
      <xdr:rowOff>139179</xdr:rowOff>
    </xdr:to>
    <xdr:sp macro="" textlink="">
      <xdr:nvSpPr>
        <xdr:cNvPr id="204" name="楕円 203">
          <a:extLst>
            <a:ext uri="{FF2B5EF4-FFF2-40B4-BE49-F238E27FC236}">
              <a16:creationId xmlns:a16="http://schemas.microsoft.com/office/drawing/2014/main" id="{696DC828-93CD-4D9F-AEB7-495CA564F153}"/>
            </a:ext>
          </a:extLst>
        </xdr:cNvPr>
        <xdr:cNvSpPr/>
      </xdr:nvSpPr>
      <xdr:spPr>
        <a:xfrm>
          <a:off x="1079500" y="132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130306</xdr:rowOff>
    </xdr:from>
    <xdr:ext cx="599010" cy="259045"/>
    <xdr:sp macro="" textlink="">
      <xdr:nvSpPr>
        <xdr:cNvPr id="205" name="テキスト ボックス 204">
          <a:extLst>
            <a:ext uri="{FF2B5EF4-FFF2-40B4-BE49-F238E27FC236}">
              <a16:creationId xmlns:a16="http://schemas.microsoft.com/office/drawing/2014/main" id="{1DAB14D6-E5E2-442C-9AFE-D6DD0D653965}"/>
            </a:ext>
          </a:extLst>
        </xdr:cNvPr>
        <xdr:cNvSpPr txBox="1"/>
      </xdr:nvSpPr>
      <xdr:spPr>
        <a:xfrm>
          <a:off x="830795" y="1333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A759B91A-04E1-4CAE-AA7F-7B857F15DF37}"/>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60DBD359-3503-4C76-85F0-0C22159BC0D8}"/>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3B70AC8F-2C6D-4657-B4E9-2A8D56432E98}"/>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5EC8039A-ED4A-4696-9392-8EB9E176AF49}"/>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3A35E880-02CC-4C1C-AAB4-033ECE836254}"/>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89D55E80-27D5-4518-82BB-3656A5D1952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4FAE4C4B-A5A9-487A-8889-C6268C49C8C6}"/>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A4E49F8-D767-499A-8574-842AFEF38061}"/>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1A6B993F-56CE-41D4-B995-789E4C7A867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6B63124F-FAD8-43DB-AF48-4E7DE00EF939}"/>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FDAC4419-22DE-40CE-9ECB-D2323A3CE2C6}"/>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EDD5120-B286-4218-8F4B-11163316C56A}"/>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B74F5FFA-C9E5-47E5-A444-3F9641BED94F}"/>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2D0CD9A1-6B4C-4B4A-87A0-6E96F5A68AFB}"/>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9AE6F6B6-86BC-4F79-8FDA-631D11808BB5}"/>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44A97447-98CC-4764-B169-BCB59D46CCDB}"/>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7AE64C2B-3517-4634-B480-0D368A4DFB2F}"/>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9FD11629-4708-4803-8C98-A3D81B93AD05}"/>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87CB96F3-2F88-4D03-B8F6-252E01CAA3B3}"/>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19F5D091-8926-44E5-83FD-A47640F79711}"/>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19A3A308-E358-46C1-965D-9669BAC34569}"/>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89E7C4FF-B6A0-48F5-BC9A-9595E535D354}"/>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20090855-689E-4586-B573-A1D1767A5983}"/>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E333EA1-3F4E-42D7-934B-9F85E27B1295}"/>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a:extLst>
            <a:ext uri="{FF2B5EF4-FFF2-40B4-BE49-F238E27FC236}">
              <a16:creationId xmlns:a16="http://schemas.microsoft.com/office/drawing/2014/main" id="{E179BDF9-AED5-4338-B955-211B31C6398A}"/>
            </a:ext>
          </a:extLst>
        </xdr:cNvPr>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a:extLst>
            <a:ext uri="{FF2B5EF4-FFF2-40B4-BE49-F238E27FC236}">
              <a16:creationId xmlns:a16="http://schemas.microsoft.com/office/drawing/2014/main" id="{C7B80722-53C8-453B-80FC-C633F6A71228}"/>
            </a:ext>
          </a:extLst>
        </xdr:cNvPr>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a:extLst>
            <a:ext uri="{FF2B5EF4-FFF2-40B4-BE49-F238E27FC236}">
              <a16:creationId xmlns:a16="http://schemas.microsoft.com/office/drawing/2014/main" id="{C32C8AC5-C756-4A52-852F-198C6515C9CE}"/>
            </a:ext>
          </a:extLst>
        </xdr:cNvPr>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a:extLst>
            <a:ext uri="{FF2B5EF4-FFF2-40B4-BE49-F238E27FC236}">
              <a16:creationId xmlns:a16="http://schemas.microsoft.com/office/drawing/2014/main" id="{94818D32-77B3-4CF7-9749-02E31ABDFE29}"/>
            </a:ext>
          </a:extLst>
        </xdr:cNvPr>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a:extLst>
            <a:ext uri="{FF2B5EF4-FFF2-40B4-BE49-F238E27FC236}">
              <a16:creationId xmlns:a16="http://schemas.microsoft.com/office/drawing/2014/main" id="{5D48196E-7F4C-47A2-87CB-2BCED0F14EEE}"/>
            </a:ext>
          </a:extLst>
        </xdr:cNvPr>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140329</xdr:rowOff>
    </xdr:from>
    <xdr:to>
      <xdr:col>24</xdr:col>
      <xdr:colOff>63500</xdr:colOff>
      <xdr:row>97</xdr:row>
      <xdr:rowOff>102381</xdr:rowOff>
    </xdr:to>
    <xdr:cxnSp macro="">
      <xdr:nvCxnSpPr>
        <xdr:cNvPr id="235" name="直線コネクタ 234">
          <a:extLst>
            <a:ext uri="{FF2B5EF4-FFF2-40B4-BE49-F238E27FC236}">
              <a16:creationId xmlns:a16="http://schemas.microsoft.com/office/drawing/2014/main" id="{EA163B19-D711-4CBB-B8BE-3B8D2925BC83}"/>
            </a:ext>
          </a:extLst>
        </xdr:cNvPr>
        <xdr:cNvCxnSpPr/>
      </xdr:nvCxnSpPr>
      <xdr:spPr>
        <a:xfrm flipV="1">
          <a:off x="3797300" y="16428079"/>
          <a:ext cx="838200" cy="30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a:extLst>
            <a:ext uri="{FF2B5EF4-FFF2-40B4-BE49-F238E27FC236}">
              <a16:creationId xmlns:a16="http://schemas.microsoft.com/office/drawing/2014/main" id="{BCE23AEB-E4E2-48FE-8F80-01794BBFC629}"/>
            </a:ext>
          </a:extLst>
        </xdr:cNvPr>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a:extLst>
            <a:ext uri="{FF2B5EF4-FFF2-40B4-BE49-F238E27FC236}">
              <a16:creationId xmlns:a16="http://schemas.microsoft.com/office/drawing/2014/main" id="{16763AE6-4CFF-47E1-9019-FEBE06AC3B61}"/>
            </a:ext>
          </a:extLst>
        </xdr:cNvPr>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64700</xdr:rowOff>
    </xdr:from>
    <xdr:to>
      <xdr:col>19</xdr:col>
      <xdr:colOff>177800</xdr:colOff>
      <xdr:row>97</xdr:row>
      <xdr:rowOff>102381</xdr:rowOff>
    </xdr:to>
    <xdr:cxnSp macro="">
      <xdr:nvCxnSpPr>
        <xdr:cNvPr id="238" name="直線コネクタ 237">
          <a:extLst>
            <a:ext uri="{FF2B5EF4-FFF2-40B4-BE49-F238E27FC236}">
              <a16:creationId xmlns:a16="http://schemas.microsoft.com/office/drawing/2014/main" id="{D0BDB043-C25D-478E-9666-71769DD7BD21}"/>
            </a:ext>
          </a:extLst>
        </xdr:cNvPr>
        <xdr:cNvCxnSpPr/>
      </xdr:nvCxnSpPr>
      <xdr:spPr>
        <a:xfrm>
          <a:off x="2908300" y="16695350"/>
          <a:ext cx="889000" cy="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a:extLst>
            <a:ext uri="{FF2B5EF4-FFF2-40B4-BE49-F238E27FC236}">
              <a16:creationId xmlns:a16="http://schemas.microsoft.com/office/drawing/2014/main" id="{FAB921E3-FEC3-4864-8815-DCD4357E2F5A}"/>
            </a:ext>
          </a:extLst>
        </xdr:cNvPr>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a:extLst>
            <a:ext uri="{FF2B5EF4-FFF2-40B4-BE49-F238E27FC236}">
              <a16:creationId xmlns:a16="http://schemas.microsoft.com/office/drawing/2014/main" id="{1777FCB2-53F2-46EE-B5ED-E4BE4496DBE0}"/>
            </a:ext>
          </a:extLst>
        </xdr:cNvPr>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88475</xdr:rowOff>
    </xdr:from>
    <xdr:to>
      <xdr:col>15</xdr:col>
      <xdr:colOff>50800</xdr:colOff>
      <xdr:row>97</xdr:row>
      <xdr:rowOff>64700</xdr:rowOff>
    </xdr:to>
    <xdr:cxnSp macro="">
      <xdr:nvCxnSpPr>
        <xdr:cNvPr id="241" name="直線コネクタ 240">
          <a:extLst>
            <a:ext uri="{FF2B5EF4-FFF2-40B4-BE49-F238E27FC236}">
              <a16:creationId xmlns:a16="http://schemas.microsoft.com/office/drawing/2014/main" id="{3347F381-1AF0-4E4D-935C-F9D3965C86F9}"/>
            </a:ext>
          </a:extLst>
        </xdr:cNvPr>
        <xdr:cNvCxnSpPr/>
      </xdr:nvCxnSpPr>
      <xdr:spPr>
        <a:xfrm>
          <a:off x="2019300" y="16547675"/>
          <a:ext cx="889000" cy="1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a:extLst>
            <a:ext uri="{FF2B5EF4-FFF2-40B4-BE49-F238E27FC236}">
              <a16:creationId xmlns:a16="http://schemas.microsoft.com/office/drawing/2014/main" id="{BEE81AAD-2870-42F1-B122-8FAB175D2442}"/>
            </a:ext>
          </a:extLst>
        </xdr:cNvPr>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a:extLst>
            <a:ext uri="{FF2B5EF4-FFF2-40B4-BE49-F238E27FC236}">
              <a16:creationId xmlns:a16="http://schemas.microsoft.com/office/drawing/2014/main" id="{3576F139-3C6A-48E0-AED4-C5043D2D102E}"/>
            </a:ext>
          </a:extLst>
        </xdr:cNvPr>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11588</xdr:rowOff>
    </xdr:from>
    <xdr:to>
      <xdr:col>10</xdr:col>
      <xdr:colOff>114300</xdr:colOff>
      <xdr:row>96</xdr:row>
      <xdr:rowOff>88475</xdr:rowOff>
    </xdr:to>
    <xdr:cxnSp macro="">
      <xdr:nvCxnSpPr>
        <xdr:cNvPr id="244" name="直線コネクタ 243">
          <a:extLst>
            <a:ext uri="{FF2B5EF4-FFF2-40B4-BE49-F238E27FC236}">
              <a16:creationId xmlns:a16="http://schemas.microsoft.com/office/drawing/2014/main" id="{7141FA34-301B-4852-A10E-6201B49C2F50}"/>
            </a:ext>
          </a:extLst>
        </xdr:cNvPr>
        <xdr:cNvCxnSpPr/>
      </xdr:nvCxnSpPr>
      <xdr:spPr>
        <a:xfrm>
          <a:off x="1130300" y="16470788"/>
          <a:ext cx="889000" cy="7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a:extLst>
            <a:ext uri="{FF2B5EF4-FFF2-40B4-BE49-F238E27FC236}">
              <a16:creationId xmlns:a16="http://schemas.microsoft.com/office/drawing/2014/main" id="{73354BC9-BC44-4BA8-878A-E609BA425903}"/>
            </a:ext>
          </a:extLst>
        </xdr:cNvPr>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6" name="テキスト ボックス 245">
          <a:extLst>
            <a:ext uri="{FF2B5EF4-FFF2-40B4-BE49-F238E27FC236}">
              <a16:creationId xmlns:a16="http://schemas.microsoft.com/office/drawing/2014/main" id="{5077A26B-DECC-4B3C-917A-CC4AAFCF681C}"/>
            </a:ext>
          </a:extLst>
        </xdr:cNvPr>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a:extLst>
            <a:ext uri="{FF2B5EF4-FFF2-40B4-BE49-F238E27FC236}">
              <a16:creationId xmlns:a16="http://schemas.microsoft.com/office/drawing/2014/main" id="{DA8894FC-EB79-4EDD-A7D8-D3FFFB15DBB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a:extLst>
            <a:ext uri="{FF2B5EF4-FFF2-40B4-BE49-F238E27FC236}">
              <a16:creationId xmlns:a16="http://schemas.microsoft.com/office/drawing/2014/main" id="{488912C6-F3F0-498A-97D4-4A88D7D641D8}"/>
            </a:ext>
          </a:extLst>
        </xdr:cNvPr>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30F24160-AA0F-405D-9FB2-FDC3B1095DE8}"/>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9ACCC860-EF6E-4F85-88F4-247507CA9DB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C56CDF20-9F89-45F5-9CFA-9C56854CC3F9}"/>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FCDE9C7A-16AC-4AFD-8FC6-051441A2C011}"/>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61B8FBB6-A006-4AC2-94D5-93D417CD13B9}"/>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89529</xdr:rowOff>
    </xdr:from>
    <xdr:to>
      <xdr:col>24</xdr:col>
      <xdr:colOff>114300</xdr:colOff>
      <xdr:row>96</xdr:row>
      <xdr:rowOff>19679</xdr:rowOff>
    </xdr:to>
    <xdr:sp macro="" textlink="">
      <xdr:nvSpPr>
        <xdr:cNvPr id="254" name="楕円 253">
          <a:extLst>
            <a:ext uri="{FF2B5EF4-FFF2-40B4-BE49-F238E27FC236}">
              <a16:creationId xmlns:a16="http://schemas.microsoft.com/office/drawing/2014/main" id="{DCD07BD9-00C3-474C-9B71-C1346C76B831}"/>
            </a:ext>
          </a:extLst>
        </xdr:cNvPr>
        <xdr:cNvSpPr/>
      </xdr:nvSpPr>
      <xdr:spPr>
        <a:xfrm>
          <a:off x="4584700" y="163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112406</xdr:rowOff>
    </xdr:from>
    <xdr:ext cx="534377" cy="259045"/>
    <xdr:sp macro="" textlink="">
      <xdr:nvSpPr>
        <xdr:cNvPr id="255" name="衛生費該当値テキスト">
          <a:extLst>
            <a:ext uri="{FF2B5EF4-FFF2-40B4-BE49-F238E27FC236}">
              <a16:creationId xmlns:a16="http://schemas.microsoft.com/office/drawing/2014/main" id="{C2EB98D4-A8BC-4D14-BC6A-2A01E6151FD1}"/>
            </a:ext>
          </a:extLst>
        </xdr:cNvPr>
        <xdr:cNvSpPr txBox="1"/>
      </xdr:nvSpPr>
      <xdr:spPr>
        <a:xfrm>
          <a:off x="4686300" y="162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51581</xdr:rowOff>
    </xdr:from>
    <xdr:to>
      <xdr:col>20</xdr:col>
      <xdr:colOff>38100</xdr:colOff>
      <xdr:row>97</xdr:row>
      <xdr:rowOff>153181</xdr:rowOff>
    </xdr:to>
    <xdr:sp macro="" textlink="">
      <xdr:nvSpPr>
        <xdr:cNvPr id="256" name="楕円 255">
          <a:extLst>
            <a:ext uri="{FF2B5EF4-FFF2-40B4-BE49-F238E27FC236}">
              <a16:creationId xmlns:a16="http://schemas.microsoft.com/office/drawing/2014/main" id="{DA91F13D-FDE8-4E2E-A8B6-DDBEF63ADF39}"/>
            </a:ext>
          </a:extLst>
        </xdr:cNvPr>
        <xdr:cNvSpPr/>
      </xdr:nvSpPr>
      <xdr:spPr>
        <a:xfrm>
          <a:off x="3746500" y="166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144308</xdr:rowOff>
    </xdr:from>
    <xdr:ext cx="534377" cy="259045"/>
    <xdr:sp macro="" textlink="">
      <xdr:nvSpPr>
        <xdr:cNvPr id="257" name="テキスト ボックス 256">
          <a:extLst>
            <a:ext uri="{FF2B5EF4-FFF2-40B4-BE49-F238E27FC236}">
              <a16:creationId xmlns:a16="http://schemas.microsoft.com/office/drawing/2014/main" id="{D8DF1528-83DF-4F7D-A23F-2B6F5781EDF5}"/>
            </a:ext>
          </a:extLst>
        </xdr:cNvPr>
        <xdr:cNvSpPr txBox="1"/>
      </xdr:nvSpPr>
      <xdr:spPr>
        <a:xfrm>
          <a:off x="3530111" y="1677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13900</xdr:rowOff>
    </xdr:from>
    <xdr:to>
      <xdr:col>15</xdr:col>
      <xdr:colOff>101600</xdr:colOff>
      <xdr:row>97</xdr:row>
      <xdr:rowOff>115500</xdr:rowOff>
    </xdr:to>
    <xdr:sp macro="" textlink="">
      <xdr:nvSpPr>
        <xdr:cNvPr id="258" name="楕円 257">
          <a:extLst>
            <a:ext uri="{FF2B5EF4-FFF2-40B4-BE49-F238E27FC236}">
              <a16:creationId xmlns:a16="http://schemas.microsoft.com/office/drawing/2014/main" id="{56164BFD-091E-47CD-A66B-321969A466C7}"/>
            </a:ext>
          </a:extLst>
        </xdr:cNvPr>
        <xdr:cNvSpPr/>
      </xdr:nvSpPr>
      <xdr:spPr>
        <a:xfrm>
          <a:off x="2857500" y="166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106627</xdr:rowOff>
    </xdr:from>
    <xdr:ext cx="534377" cy="259045"/>
    <xdr:sp macro="" textlink="">
      <xdr:nvSpPr>
        <xdr:cNvPr id="259" name="テキスト ボックス 258">
          <a:extLst>
            <a:ext uri="{FF2B5EF4-FFF2-40B4-BE49-F238E27FC236}">
              <a16:creationId xmlns:a16="http://schemas.microsoft.com/office/drawing/2014/main" id="{6257A0B0-D818-44C3-8579-0600EE54C70A}"/>
            </a:ext>
          </a:extLst>
        </xdr:cNvPr>
        <xdr:cNvSpPr txBox="1"/>
      </xdr:nvSpPr>
      <xdr:spPr>
        <a:xfrm>
          <a:off x="2641111" y="167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37675</xdr:rowOff>
    </xdr:from>
    <xdr:to>
      <xdr:col>10</xdr:col>
      <xdr:colOff>165100</xdr:colOff>
      <xdr:row>96</xdr:row>
      <xdr:rowOff>139275</xdr:rowOff>
    </xdr:to>
    <xdr:sp macro="" textlink="">
      <xdr:nvSpPr>
        <xdr:cNvPr id="260" name="楕円 259">
          <a:extLst>
            <a:ext uri="{FF2B5EF4-FFF2-40B4-BE49-F238E27FC236}">
              <a16:creationId xmlns:a16="http://schemas.microsoft.com/office/drawing/2014/main" id="{201905A1-4A92-4312-8978-03530D87CEC1}"/>
            </a:ext>
          </a:extLst>
        </xdr:cNvPr>
        <xdr:cNvSpPr/>
      </xdr:nvSpPr>
      <xdr:spPr>
        <a:xfrm>
          <a:off x="1968500" y="164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155802</xdr:rowOff>
    </xdr:from>
    <xdr:ext cx="534377" cy="259045"/>
    <xdr:sp macro="" textlink="">
      <xdr:nvSpPr>
        <xdr:cNvPr id="261" name="テキスト ボックス 260">
          <a:extLst>
            <a:ext uri="{FF2B5EF4-FFF2-40B4-BE49-F238E27FC236}">
              <a16:creationId xmlns:a16="http://schemas.microsoft.com/office/drawing/2014/main" id="{A4D4EDDF-A614-431F-BA91-1FFFEE98B002}"/>
            </a:ext>
          </a:extLst>
        </xdr:cNvPr>
        <xdr:cNvSpPr txBox="1"/>
      </xdr:nvSpPr>
      <xdr:spPr>
        <a:xfrm>
          <a:off x="1752111" y="1627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132238</xdr:rowOff>
    </xdr:from>
    <xdr:to>
      <xdr:col>6</xdr:col>
      <xdr:colOff>38100</xdr:colOff>
      <xdr:row>96</xdr:row>
      <xdr:rowOff>62388</xdr:rowOff>
    </xdr:to>
    <xdr:sp macro="" textlink="">
      <xdr:nvSpPr>
        <xdr:cNvPr id="262" name="楕円 261">
          <a:extLst>
            <a:ext uri="{FF2B5EF4-FFF2-40B4-BE49-F238E27FC236}">
              <a16:creationId xmlns:a16="http://schemas.microsoft.com/office/drawing/2014/main" id="{AEEE6FD0-16A1-4600-ACA6-01EA29DDBA40}"/>
            </a:ext>
          </a:extLst>
        </xdr:cNvPr>
        <xdr:cNvSpPr/>
      </xdr:nvSpPr>
      <xdr:spPr>
        <a:xfrm>
          <a:off x="1079500" y="1641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78915</xdr:rowOff>
    </xdr:from>
    <xdr:ext cx="534377" cy="259045"/>
    <xdr:sp macro="" textlink="">
      <xdr:nvSpPr>
        <xdr:cNvPr id="263" name="テキスト ボックス 262">
          <a:extLst>
            <a:ext uri="{FF2B5EF4-FFF2-40B4-BE49-F238E27FC236}">
              <a16:creationId xmlns:a16="http://schemas.microsoft.com/office/drawing/2014/main" id="{DD03563A-D7A6-4287-8E74-25C322CCD848}"/>
            </a:ext>
          </a:extLst>
        </xdr:cNvPr>
        <xdr:cNvSpPr txBox="1"/>
      </xdr:nvSpPr>
      <xdr:spPr>
        <a:xfrm>
          <a:off x="863111" y="1619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E228ECE7-ACFC-49E0-9D40-F5A4A964E055}"/>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3C7CD8DA-FF65-4BE7-B292-22AC5CEA1C5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5900F325-EC22-4B6B-A39B-3332812576A9}"/>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33301D6D-9129-4A20-8070-16E19AB0D95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7817E4C1-5369-45AD-AAE4-6ECFA044F163}"/>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BE5F8F34-A5E2-453A-BC87-FB39AAD5837B}"/>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E4F89757-A1D0-4DEB-8DCA-4DC5B8F30CC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79EA18C3-A472-4E1F-9BE2-3D7FF0A1B128}"/>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5CC45982-4FC6-41CF-BB3F-7B5A809FCC4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5B8BF03D-8F5A-46D4-854E-892C473BD56A}"/>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B7EB8B37-A948-4516-85A1-C1B4A6A24F21}"/>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54D7D04-BE29-4B7A-BB3E-3FEB0A57093C}"/>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1DBAD555-7D18-4482-ADB5-3D176BB6088F}"/>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C8FE82AA-9C8F-4811-9AD4-986C88A865AD}"/>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472D82C1-CB5D-4429-8585-5C99C4E616DA}"/>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7C31B601-AD4F-4D20-8A80-838EFBC78344}"/>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93F043EB-7900-4EC8-9F6E-3021BB740FF6}"/>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F5A98976-807D-4096-8FD4-9FFAFDE5980E}"/>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CBEC2973-A2F5-46DC-81C7-D15826B12D66}"/>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D60F9812-E581-4A80-9266-92F257CD0268}"/>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55F34DA6-FEA6-47D5-86A4-2530DA28AB99}"/>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D6D3C7DB-D6CB-4B43-AF06-B9804FDA5BCC}"/>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EC21FF70-8F17-43D3-BB9B-592EFC2B7BC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47407178-47CA-45D3-B23F-7E7802EE9349}"/>
            </a:ext>
          </a:extLst>
        </xdr:cNvPr>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322B5B19-FAD6-4973-BC1B-98113D88AD03}"/>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96AA645C-9CC7-4233-A138-99573708BEF3}"/>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a:extLst>
            <a:ext uri="{FF2B5EF4-FFF2-40B4-BE49-F238E27FC236}">
              <a16:creationId xmlns:a16="http://schemas.microsoft.com/office/drawing/2014/main" id="{7AC6C5F4-CEC9-445F-AABC-E0C11A8EF00F}"/>
            </a:ext>
          </a:extLst>
        </xdr:cNvPr>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a:extLst>
            <a:ext uri="{FF2B5EF4-FFF2-40B4-BE49-F238E27FC236}">
              <a16:creationId xmlns:a16="http://schemas.microsoft.com/office/drawing/2014/main" id="{F20F54AC-3480-4B82-BC10-0301AAFE868F}"/>
            </a:ext>
          </a:extLst>
        </xdr:cNvPr>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53975</xdr:rowOff>
    </xdr:from>
    <xdr:to>
      <xdr:col>55</xdr:col>
      <xdr:colOff>0</xdr:colOff>
      <xdr:row>37</xdr:row>
      <xdr:rowOff>105029</xdr:rowOff>
    </xdr:to>
    <xdr:cxnSp macro="">
      <xdr:nvCxnSpPr>
        <xdr:cNvPr id="292" name="直線コネクタ 291">
          <a:extLst>
            <a:ext uri="{FF2B5EF4-FFF2-40B4-BE49-F238E27FC236}">
              <a16:creationId xmlns:a16="http://schemas.microsoft.com/office/drawing/2014/main" id="{0FC6BEAF-D8D7-4F95-B0DD-7110D579A614}"/>
            </a:ext>
          </a:extLst>
        </xdr:cNvPr>
        <xdr:cNvCxnSpPr/>
      </xdr:nvCxnSpPr>
      <xdr:spPr>
        <a:xfrm>
          <a:off x="9639300" y="6397625"/>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3" name="労働費平均値テキスト">
          <a:extLst>
            <a:ext uri="{FF2B5EF4-FFF2-40B4-BE49-F238E27FC236}">
              <a16:creationId xmlns:a16="http://schemas.microsoft.com/office/drawing/2014/main" id="{2E5E836E-EC2A-487F-B347-2078591EB1E6}"/>
            </a:ext>
          </a:extLst>
        </xdr:cNvPr>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a:extLst>
            <a:ext uri="{FF2B5EF4-FFF2-40B4-BE49-F238E27FC236}">
              <a16:creationId xmlns:a16="http://schemas.microsoft.com/office/drawing/2014/main" id="{2D77BC6F-DF9B-4AD0-8C21-E1C8399B0DB0}"/>
            </a:ext>
          </a:extLst>
        </xdr:cNvPr>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29591</xdr:rowOff>
    </xdr:from>
    <xdr:to>
      <xdr:col>50</xdr:col>
      <xdr:colOff>114300</xdr:colOff>
      <xdr:row>37</xdr:row>
      <xdr:rowOff>53975</xdr:rowOff>
    </xdr:to>
    <xdr:cxnSp macro="">
      <xdr:nvCxnSpPr>
        <xdr:cNvPr id="295" name="直線コネクタ 294">
          <a:extLst>
            <a:ext uri="{FF2B5EF4-FFF2-40B4-BE49-F238E27FC236}">
              <a16:creationId xmlns:a16="http://schemas.microsoft.com/office/drawing/2014/main" id="{0F9FBB72-142A-4931-8121-A20521F8F28C}"/>
            </a:ext>
          </a:extLst>
        </xdr:cNvPr>
        <xdr:cNvCxnSpPr/>
      </xdr:nvCxnSpPr>
      <xdr:spPr>
        <a:xfrm>
          <a:off x="8750300" y="6373241"/>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a:extLst>
            <a:ext uri="{FF2B5EF4-FFF2-40B4-BE49-F238E27FC236}">
              <a16:creationId xmlns:a16="http://schemas.microsoft.com/office/drawing/2014/main" id="{94DFF3AB-83A3-4092-8238-2EC1F8C44168}"/>
            </a:ext>
          </a:extLst>
        </xdr:cNvPr>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7" name="テキスト ボックス 296">
          <a:extLst>
            <a:ext uri="{FF2B5EF4-FFF2-40B4-BE49-F238E27FC236}">
              <a16:creationId xmlns:a16="http://schemas.microsoft.com/office/drawing/2014/main" id="{6FFEB267-2B84-483E-9C07-72098ECDF0FC}"/>
            </a:ext>
          </a:extLst>
        </xdr:cNvPr>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90551</xdr:rowOff>
    </xdr:from>
    <xdr:to>
      <xdr:col>45</xdr:col>
      <xdr:colOff>177800</xdr:colOff>
      <xdr:row>37</xdr:row>
      <xdr:rowOff>29591</xdr:rowOff>
    </xdr:to>
    <xdr:cxnSp macro="">
      <xdr:nvCxnSpPr>
        <xdr:cNvPr id="298" name="直線コネクタ 297">
          <a:extLst>
            <a:ext uri="{FF2B5EF4-FFF2-40B4-BE49-F238E27FC236}">
              <a16:creationId xmlns:a16="http://schemas.microsoft.com/office/drawing/2014/main" id="{76A87028-BFD2-4B2C-9B46-69F18B8ECE52}"/>
            </a:ext>
          </a:extLst>
        </xdr:cNvPr>
        <xdr:cNvCxnSpPr/>
      </xdr:nvCxnSpPr>
      <xdr:spPr>
        <a:xfrm>
          <a:off x="7861300" y="6091301"/>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a:extLst>
            <a:ext uri="{FF2B5EF4-FFF2-40B4-BE49-F238E27FC236}">
              <a16:creationId xmlns:a16="http://schemas.microsoft.com/office/drawing/2014/main" id="{8B27359A-AFFB-40EB-BAD4-183A9CA4133C}"/>
            </a:ext>
          </a:extLst>
        </xdr:cNvPr>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a:extLst>
            <a:ext uri="{FF2B5EF4-FFF2-40B4-BE49-F238E27FC236}">
              <a16:creationId xmlns:a16="http://schemas.microsoft.com/office/drawing/2014/main" id="{DCB89692-3CDE-4BAC-A6B2-3490B7D40701}"/>
            </a:ext>
          </a:extLst>
        </xdr:cNvPr>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144653</xdr:rowOff>
    </xdr:from>
    <xdr:to>
      <xdr:col>41</xdr:col>
      <xdr:colOff>50800</xdr:colOff>
      <xdr:row>35</xdr:row>
      <xdr:rowOff>90551</xdr:rowOff>
    </xdr:to>
    <xdr:cxnSp macro="">
      <xdr:nvCxnSpPr>
        <xdr:cNvPr id="301" name="直線コネクタ 300">
          <a:extLst>
            <a:ext uri="{FF2B5EF4-FFF2-40B4-BE49-F238E27FC236}">
              <a16:creationId xmlns:a16="http://schemas.microsoft.com/office/drawing/2014/main" id="{20F482E4-C68D-43B1-A724-C58A67DB84E5}"/>
            </a:ext>
          </a:extLst>
        </xdr:cNvPr>
        <xdr:cNvCxnSpPr/>
      </xdr:nvCxnSpPr>
      <xdr:spPr>
        <a:xfrm>
          <a:off x="6972300" y="5631053"/>
          <a:ext cx="889000" cy="46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a:extLst>
            <a:ext uri="{FF2B5EF4-FFF2-40B4-BE49-F238E27FC236}">
              <a16:creationId xmlns:a16="http://schemas.microsoft.com/office/drawing/2014/main" id="{7ADA6C68-4B33-43D9-BDA5-06D323C4B2BD}"/>
            </a:ext>
          </a:extLst>
        </xdr:cNvPr>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132859</xdr:rowOff>
    </xdr:from>
    <xdr:ext cx="469744" cy="259045"/>
    <xdr:sp macro="" textlink="">
      <xdr:nvSpPr>
        <xdr:cNvPr id="303" name="テキスト ボックス 302">
          <a:extLst>
            <a:ext uri="{FF2B5EF4-FFF2-40B4-BE49-F238E27FC236}">
              <a16:creationId xmlns:a16="http://schemas.microsoft.com/office/drawing/2014/main" id="{F8659772-A086-4BE7-8C1A-2F35EB4FCF70}"/>
            </a:ext>
          </a:extLst>
        </xdr:cNvPr>
        <xdr:cNvSpPr txBox="1"/>
      </xdr:nvSpPr>
      <xdr:spPr>
        <a:xfrm>
          <a:off x="7626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a:extLst>
            <a:ext uri="{FF2B5EF4-FFF2-40B4-BE49-F238E27FC236}">
              <a16:creationId xmlns:a16="http://schemas.microsoft.com/office/drawing/2014/main" id="{77F94BA2-0782-4053-97D8-7AEE9960D53F}"/>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5" name="テキスト ボックス 304">
          <a:extLst>
            <a:ext uri="{FF2B5EF4-FFF2-40B4-BE49-F238E27FC236}">
              <a16:creationId xmlns:a16="http://schemas.microsoft.com/office/drawing/2014/main" id="{4C229C29-0502-4E1C-835C-1BF9B7F10330}"/>
            </a:ext>
          </a:extLst>
        </xdr:cNvPr>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A6D89938-CD33-44D1-B4B5-9D283EAAA42D}"/>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ABDB7118-A4AC-47CB-AB26-21E9E170842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5509A4BB-100F-42CF-9DA7-CA2E42B4C8E7}"/>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CEB505A4-705E-4BA6-8854-BDC92FE1DE1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4B508BA-00E5-4570-AD4D-EED7289228A4}"/>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54229</xdr:rowOff>
    </xdr:from>
    <xdr:to>
      <xdr:col>55</xdr:col>
      <xdr:colOff>50800</xdr:colOff>
      <xdr:row>37</xdr:row>
      <xdr:rowOff>155829</xdr:rowOff>
    </xdr:to>
    <xdr:sp macro="" textlink="">
      <xdr:nvSpPr>
        <xdr:cNvPr id="311" name="楕円 310">
          <a:extLst>
            <a:ext uri="{FF2B5EF4-FFF2-40B4-BE49-F238E27FC236}">
              <a16:creationId xmlns:a16="http://schemas.microsoft.com/office/drawing/2014/main" id="{239F99C2-247B-472A-AB34-4F738E9B146A}"/>
            </a:ext>
          </a:extLst>
        </xdr:cNvPr>
        <xdr:cNvSpPr/>
      </xdr:nvSpPr>
      <xdr:spPr>
        <a:xfrm>
          <a:off x="10426700" y="63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77106</xdr:rowOff>
    </xdr:from>
    <xdr:ext cx="378565" cy="259045"/>
    <xdr:sp macro="" textlink="">
      <xdr:nvSpPr>
        <xdr:cNvPr id="312" name="労働費該当値テキスト">
          <a:extLst>
            <a:ext uri="{FF2B5EF4-FFF2-40B4-BE49-F238E27FC236}">
              <a16:creationId xmlns:a16="http://schemas.microsoft.com/office/drawing/2014/main" id="{AC63921B-E1FE-4A5E-9896-A853DA7B6399}"/>
            </a:ext>
          </a:extLst>
        </xdr:cNvPr>
        <xdr:cNvSpPr txBox="1"/>
      </xdr:nvSpPr>
      <xdr:spPr>
        <a:xfrm>
          <a:off x="10528300" y="624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3175</xdr:rowOff>
    </xdr:from>
    <xdr:to>
      <xdr:col>50</xdr:col>
      <xdr:colOff>165100</xdr:colOff>
      <xdr:row>37</xdr:row>
      <xdr:rowOff>104775</xdr:rowOff>
    </xdr:to>
    <xdr:sp macro="" textlink="">
      <xdr:nvSpPr>
        <xdr:cNvPr id="313" name="楕円 312">
          <a:extLst>
            <a:ext uri="{FF2B5EF4-FFF2-40B4-BE49-F238E27FC236}">
              <a16:creationId xmlns:a16="http://schemas.microsoft.com/office/drawing/2014/main" id="{83188E0E-E4A1-4861-B093-DA91749EEE5B}"/>
            </a:ext>
          </a:extLst>
        </xdr:cNvPr>
        <xdr:cNvSpPr/>
      </xdr:nvSpPr>
      <xdr:spPr>
        <a:xfrm>
          <a:off x="9588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121302</xdr:rowOff>
    </xdr:from>
    <xdr:ext cx="378565" cy="259045"/>
    <xdr:sp macro="" textlink="">
      <xdr:nvSpPr>
        <xdr:cNvPr id="314" name="テキスト ボックス 313">
          <a:extLst>
            <a:ext uri="{FF2B5EF4-FFF2-40B4-BE49-F238E27FC236}">
              <a16:creationId xmlns:a16="http://schemas.microsoft.com/office/drawing/2014/main" id="{258B0251-B0E8-4D1B-8009-AEA4C10E4B99}"/>
            </a:ext>
          </a:extLst>
        </xdr:cNvPr>
        <xdr:cNvSpPr txBox="1"/>
      </xdr:nvSpPr>
      <xdr:spPr>
        <a:xfrm>
          <a:off x="9450017" y="612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150241</xdr:rowOff>
    </xdr:from>
    <xdr:to>
      <xdr:col>46</xdr:col>
      <xdr:colOff>38100</xdr:colOff>
      <xdr:row>37</xdr:row>
      <xdr:rowOff>80391</xdr:rowOff>
    </xdr:to>
    <xdr:sp macro="" textlink="">
      <xdr:nvSpPr>
        <xdr:cNvPr id="315" name="楕円 314">
          <a:extLst>
            <a:ext uri="{FF2B5EF4-FFF2-40B4-BE49-F238E27FC236}">
              <a16:creationId xmlns:a16="http://schemas.microsoft.com/office/drawing/2014/main" id="{8C1E373E-F271-43E0-9B1A-B8FA6DE80F4E}"/>
            </a:ext>
          </a:extLst>
        </xdr:cNvPr>
        <xdr:cNvSpPr/>
      </xdr:nvSpPr>
      <xdr:spPr>
        <a:xfrm>
          <a:off x="8699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96918</xdr:rowOff>
    </xdr:from>
    <xdr:ext cx="378565" cy="259045"/>
    <xdr:sp macro="" textlink="">
      <xdr:nvSpPr>
        <xdr:cNvPr id="316" name="テキスト ボックス 315">
          <a:extLst>
            <a:ext uri="{FF2B5EF4-FFF2-40B4-BE49-F238E27FC236}">
              <a16:creationId xmlns:a16="http://schemas.microsoft.com/office/drawing/2014/main" id="{D5DEE5C4-C5F8-4F45-83DE-0D48087E3092}"/>
            </a:ext>
          </a:extLst>
        </xdr:cNvPr>
        <xdr:cNvSpPr txBox="1"/>
      </xdr:nvSpPr>
      <xdr:spPr>
        <a:xfrm>
          <a:off x="8561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39751</xdr:rowOff>
    </xdr:from>
    <xdr:to>
      <xdr:col>41</xdr:col>
      <xdr:colOff>101600</xdr:colOff>
      <xdr:row>35</xdr:row>
      <xdr:rowOff>141351</xdr:rowOff>
    </xdr:to>
    <xdr:sp macro="" textlink="">
      <xdr:nvSpPr>
        <xdr:cNvPr id="317" name="楕円 316">
          <a:extLst>
            <a:ext uri="{FF2B5EF4-FFF2-40B4-BE49-F238E27FC236}">
              <a16:creationId xmlns:a16="http://schemas.microsoft.com/office/drawing/2014/main" id="{CC911C91-E445-4DE0-8578-437943A59528}"/>
            </a:ext>
          </a:extLst>
        </xdr:cNvPr>
        <xdr:cNvSpPr/>
      </xdr:nvSpPr>
      <xdr:spPr>
        <a:xfrm>
          <a:off x="7810500" y="60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157878</xdr:rowOff>
    </xdr:from>
    <xdr:ext cx="469744" cy="259045"/>
    <xdr:sp macro="" textlink="">
      <xdr:nvSpPr>
        <xdr:cNvPr id="318" name="テキスト ボックス 317">
          <a:extLst>
            <a:ext uri="{FF2B5EF4-FFF2-40B4-BE49-F238E27FC236}">
              <a16:creationId xmlns:a16="http://schemas.microsoft.com/office/drawing/2014/main" id="{833937B4-7EE1-411E-B0D1-F2AEFEF9DABA}"/>
            </a:ext>
          </a:extLst>
        </xdr:cNvPr>
        <xdr:cNvSpPr txBox="1"/>
      </xdr:nvSpPr>
      <xdr:spPr>
        <a:xfrm>
          <a:off x="7626428" y="581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93853</xdr:rowOff>
    </xdr:from>
    <xdr:to>
      <xdr:col>36</xdr:col>
      <xdr:colOff>165100</xdr:colOff>
      <xdr:row>33</xdr:row>
      <xdr:rowOff>24003</xdr:rowOff>
    </xdr:to>
    <xdr:sp macro="" textlink="">
      <xdr:nvSpPr>
        <xdr:cNvPr id="319" name="楕円 318">
          <a:extLst>
            <a:ext uri="{FF2B5EF4-FFF2-40B4-BE49-F238E27FC236}">
              <a16:creationId xmlns:a16="http://schemas.microsoft.com/office/drawing/2014/main" id="{AE097B85-265A-40AB-95E7-F7E73122CBF5}"/>
            </a:ext>
          </a:extLst>
        </xdr:cNvPr>
        <xdr:cNvSpPr/>
      </xdr:nvSpPr>
      <xdr:spPr>
        <a:xfrm>
          <a:off x="6921500" y="55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40530</xdr:rowOff>
    </xdr:from>
    <xdr:ext cx="469744" cy="259045"/>
    <xdr:sp macro="" textlink="">
      <xdr:nvSpPr>
        <xdr:cNvPr id="320" name="テキスト ボックス 319">
          <a:extLst>
            <a:ext uri="{FF2B5EF4-FFF2-40B4-BE49-F238E27FC236}">
              <a16:creationId xmlns:a16="http://schemas.microsoft.com/office/drawing/2014/main" id="{6EC5CDEB-B0C8-4B05-AB13-0BA8B181158C}"/>
            </a:ext>
          </a:extLst>
        </xdr:cNvPr>
        <xdr:cNvSpPr txBox="1"/>
      </xdr:nvSpPr>
      <xdr:spPr>
        <a:xfrm>
          <a:off x="6737428" y="53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25BD80D7-384B-4229-AA13-9E13DB04C13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629FC153-15A0-4089-B6C9-D7F042B12D3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4CD6F1BF-D57F-44A4-854E-E6D0574AF558}"/>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55E277CB-D4E6-4CC9-BA30-5A4320B6D7CD}"/>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734F88A4-FB63-45E6-A579-0B4F7689FED9}"/>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B7EF7FA3-7593-40C5-8E76-EE8602907887}"/>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769B245A-0E76-4C38-AC15-06CE175FEEB4}"/>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B9D5C37E-48A4-4EA7-83A2-47E01D381468}"/>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AF170B4B-4FAD-4A9D-AC98-AFAC011FC97A}"/>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ADD2D679-8163-46EC-ADFD-2C9F78AC292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2CAA7E50-F8F9-4475-823F-9310A997A025}"/>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3ACCE6DA-2EFA-41DD-B960-94D883DC2F0F}"/>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7685E321-78EB-4374-84B7-FD2B3D9AF463}"/>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A5724846-3E92-46E1-AD57-64EA2F3BA2E9}"/>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CB49377-9C5F-4EA9-93D2-3C27041C0E03}"/>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D3F6EDF3-63D1-4391-BA0C-FE97CCC563F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E66B3BF1-5D6B-4847-AC58-46295C3E5FB1}"/>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47689CE6-F30D-42F2-87D9-13EEE1ECFBE2}"/>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29DFCC35-4BB8-4B5E-AB91-D0C265DFD826}"/>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F0E85D81-D1E2-4AA7-918A-CBD1CCF1292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5E631A83-DE4E-48AC-BB6C-74A393A90465}"/>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5C7F44AD-FF3B-45DF-A728-8BD4FF63DD9E}"/>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35C2A671-733D-4E86-903B-52922DDEBE4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a:extLst>
            <a:ext uri="{FF2B5EF4-FFF2-40B4-BE49-F238E27FC236}">
              <a16:creationId xmlns:a16="http://schemas.microsoft.com/office/drawing/2014/main" id="{A7B6D51B-CAC9-4D74-A2B2-B4F5124F7701}"/>
            </a:ext>
          </a:extLst>
        </xdr:cNvPr>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a:extLst>
            <a:ext uri="{FF2B5EF4-FFF2-40B4-BE49-F238E27FC236}">
              <a16:creationId xmlns:a16="http://schemas.microsoft.com/office/drawing/2014/main" id="{8AEB4C94-0C96-4917-BC25-2B76A057ED2C}"/>
            </a:ext>
          </a:extLst>
        </xdr:cNvPr>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a:extLst>
            <a:ext uri="{FF2B5EF4-FFF2-40B4-BE49-F238E27FC236}">
              <a16:creationId xmlns:a16="http://schemas.microsoft.com/office/drawing/2014/main" id="{36017024-F809-4C8E-B4D7-170D08BB14C2}"/>
            </a:ext>
          </a:extLst>
        </xdr:cNvPr>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a:extLst>
            <a:ext uri="{FF2B5EF4-FFF2-40B4-BE49-F238E27FC236}">
              <a16:creationId xmlns:a16="http://schemas.microsoft.com/office/drawing/2014/main" id="{11EB1EC4-4536-415A-9143-78769F99EDD6}"/>
            </a:ext>
          </a:extLst>
        </xdr:cNvPr>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a:extLst>
            <a:ext uri="{FF2B5EF4-FFF2-40B4-BE49-F238E27FC236}">
              <a16:creationId xmlns:a16="http://schemas.microsoft.com/office/drawing/2014/main" id="{5C918AEE-0680-497F-AA15-8979B5FF3B6C}"/>
            </a:ext>
          </a:extLst>
        </xdr:cNvPr>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20924</xdr:rowOff>
    </xdr:from>
    <xdr:to>
      <xdr:col>55</xdr:col>
      <xdr:colOff>0</xdr:colOff>
      <xdr:row>55</xdr:row>
      <xdr:rowOff>55213</xdr:rowOff>
    </xdr:to>
    <xdr:cxnSp macro="">
      <xdr:nvCxnSpPr>
        <xdr:cNvPr id="349" name="直線コネクタ 348">
          <a:extLst>
            <a:ext uri="{FF2B5EF4-FFF2-40B4-BE49-F238E27FC236}">
              <a16:creationId xmlns:a16="http://schemas.microsoft.com/office/drawing/2014/main" id="{2C151529-E0B6-4833-A0C6-95F2BFC6BD5D}"/>
            </a:ext>
          </a:extLst>
        </xdr:cNvPr>
        <xdr:cNvCxnSpPr/>
      </xdr:nvCxnSpPr>
      <xdr:spPr>
        <a:xfrm>
          <a:off x="9639300" y="9279224"/>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a:extLst>
            <a:ext uri="{FF2B5EF4-FFF2-40B4-BE49-F238E27FC236}">
              <a16:creationId xmlns:a16="http://schemas.microsoft.com/office/drawing/2014/main" id="{3599E115-B36C-4FA3-B6AA-0AB8156BD522}"/>
            </a:ext>
          </a:extLst>
        </xdr:cNvPr>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a:extLst>
            <a:ext uri="{FF2B5EF4-FFF2-40B4-BE49-F238E27FC236}">
              <a16:creationId xmlns:a16="http://schemas.microsoft.com/office/drawing/2014/main" id="{B9FEBB7D-5520-4F94-81EA-7CEE2EC97FFE}"/>
            </a:ext>
          </a:extLst>
        </xdr:cNvPr>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20924</xdr:rowOff>
    </xdr:from>
    <xdr:to>
      <xdr:col>50</xdr:col>
      <xdr:colOff>114300</xdr:colOff>
      <xdr:row>55</xdr:row>
      <xdr:rowOff>83807</xdr:rowOff>
    </xdr:to>
    <xdr:cxnSp macro="">
      <xdr:nvCxnSpPr>
        <xdr:cNvPr id="352" name="直線コネクタ 351">
          <a:extLst>
            <a:ext uri="{FF2B5EF4-FFF2-40B4-BE49-F238E27FC236}">
              <a16:creationId xmlns:a16="http://schemas.microsoft.com/office/drawing/2014/main" id="{7FE7296C-DC63-494F-82CA-E609565B42DE}"/>
            </a:ext>
          </a:extLst>
        </xdr:cNvPr>
        <xdr:cNvCxnSpPr/>
      </xdr:nvCxnSpPr>
      <xdr:spPr>
        <a:xfrm flipV="1">
          <a:off x="8750300" y="9279224"/>
          <a:ext cx="889000" cy="23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a:extLst>
            <a:ext uri="{FF2B5EF4-FFF2-40B4-BE49-F238E27FC236}">
              <a16:creationId xmlns:a16="http://schemas.microsoft.com/office/drawing/2014/main" id="{D4BE7266-60EC-4870-B5D7-5145B92F9AA5}"/>
            </a:ext>
          </a:extLst>
        </xdr:cNvPr>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a:extLst>
            <a:ext uri="{FF2B5EF4-FFF2-40B4-BE49-F238E27FC236}">
              <a16:creationId xmlns:a16="http://schemas.microsoft.com/office/drawing/2014/main" id="{BBE60781-64AC-46A9-9167-F3B8341266DF}"/>
            </a:ext>
          </a:extLst>
        </xdr:cNvPr>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80893</xdr:rowOff>
    </xdr:from>
    <xdr:to>
      <xdr:col>45</xdr:col>
      <xdr:colOff>177800</xdr:colOff>
      <xdr:row>55</xdr:row>
      <xdr:rowOff>83807</xdr:rowOff>
    </xdr:to>
    <xdr:cxnSp macro="">
      <xdr:nvCxnSpPr>
        <xdr:cNvPr id="355" name="直線コネクタ 354">
          <a:extLst>
            <a:ext uri="{FF2B5EF4-FFF2-40B4-BE49-F238E27FC236}">
              <a16:creationId xmlns:a16="http://schemas.microsoft.com/office/drawing/2014/main" id="{B9EFF7FD-5DD3-4AD1-B0BE-AB6453ED1DFD}"/>
            </a:ext>
          </a:extLst>
        </xdr:cNvPr>
        <xdr:cNvCxnSpPr/>
      </xdr:nvCxnSpPr>
      <xdr:spPr>
        <a:xfrm>
          <a:off x="7861300" y="9510643"/>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a:extLst>
            <a:ext uri="{FF2B5EF4-FFF2-40B4-BE49-F238E27FC236}">
              <a16:creationId xmlns:a16="http://schemas.microsoft.com/office/drawing/2014/main" id="{EE891ABD-2149-47E2-A67D-1E109C5C3464}"/>
            </a:ext>
          </a:extLst>
        </xdr:cNvPr>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a:extLst>
            <a:ext uri="{FF2B5EF4-FFF2-40B4-BE49-F238E27FC236}">
              <a16:creationId xmlns:a16="http://schemas.microsoft.com/office/drawing/2014/main" id="{9078061D-CF45-4C82-B3A4-4AD00D90F3A9}"/>
            </a:ext>
          </a:extLst>
        </xdr:cNvPr>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80893</xdr:rowOff>
    </xdr:from>
    <xdr:to>
      <xdr:col>41</xdr:col>
      <xdr:colOff>50800</xdr:colOff>
      <xdr:row>56</xdr:row>
      <xdr:rowOff>38354</xdr:rowOff>
    </xdr:to>
    <xdr:cxnSp macro="">
      <xdr:nvCxnSpPr>
        <xdr:cNvPr id="358" name="直線コネクタ 357">
          <a:extLst>
            <a:ext uri="{FF2B5EF4-FFF2-40B4-BE49-F238E27FC236}">
              <a16:creationId xmlns:a16="http://schemas.microsoft.com/office/drawing/2014/main" id="{287F77F5-FB83-4A9C-A7EF-967E3361741D}"/>
            </a:ext>
          </a:extLst>
        </xdr:cNvPr>
        <xdr:cNvCxnSpPr/>
      </xdr:nvCxnSpPr>
      <xdr:spPr>
        <a:xfrm flipV="1">
          <a:off x="6972300" y="9510643"/>
          <a:ext cx="889000" cy="12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a:extLst>
            <a:ext uri="{FF2B5EF4-FFF2-40B4-BE49-F238E27FC236}">
              <a16:creationId xmlns:a16="http://schemas.microsoft.com/office/drawing/2014/main" id="{63253FCC-D2AE-45B7-A46E-2EADBC36D92B}"/>
            </a:ext>
          </a:extLst>
        </xdr:cNvPr>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0" name="テキスト ボックス 359">
          <a:extLst>
            <a:ext uri="{FF2B5EF4-FFF2-40B4-BE49-F238E27FC236}">
              <a16:creationId xmlns:a16="http://schemas.microsoft.com/office/drawing/2014/main" id="{82B21E47-A71F-40D8-B288-BBCBA3E961B7}"/>
            </a:ext>
          </a:extLst>
        </xdr:cNvPr>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a:extLst>
            <a:ext uri="{FF2B5EF4-FFF2-40B4-BE49-F238E27FC236}">
              <a16:creationId xmlns:a16="http://schemas.microsoft.com/office/drawing/2014/main" id="{224DAD9E-6371-42A0-A623-3394E6F4B699}"/>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a:extLst>
            <a:ext uri="{FF2B5EF4-FFF2-40B4-BE49-F238E27FC236}">
              <a16:creationId xmlns:a16="http://schemas.microsoft.com/office/drawing/2014/main" id="{758CC57D-9EFE-472E-A23F-4AFDE2DCC0D2}"/>
            </a:ext>
          </a:extLst>
        </xdr:cNvPr>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7D94A2A3-B483-42B2-A975-0FEAF5451C6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39BD3A6B-AF28-4F3D-97B8-AFD138ACB8E3}"/>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9ED3123-FEB1-420A-8469-CFDB666F0823}"/>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32BA8D4-D6C1-49D9-A674-E4E796BDEEC2}"/>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3FD0C8D6-BEC4-48F7-8F46-8E4DBABC81E6}"/>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4413</xdr:rowOff>
    </xdr:from>
    <xdr:to>
      <xdr:col>55</xdr:col>
      <xdr:colOff>50800</xdr:colOff>
      <xdr:row>55</xdr:row>
      <xdr:rowOff>106013</xdr:rowOff>
    </xdr:to>
    <xdr:sp macro="" textlink="">
      <xdr:nvSpPr>
        <xdr:cNvPr id="368" name="楕円 367">
          <a:extLst>
            <a:ext uri="{FF2B5EF4-FFF2-40B4-BE49-F238E27FC236}">
              <a16:creationId xmlns:a16="http://schemas.microsoft.com/office/drawing/2014/main" id="{50423A63-00C4-41F5-8C1F-79F72E73F7BA}"/>
            </a:ext>
          </a:extLst>
        </xdr:cNvPr>
        <xdr:cNvSpPr/>
      </xdr:nvSpPr>
      <xdr:spPr>
        <a:xfrm>
          <a:off x="10426700" y="94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27290</xdr:rowOff>
    </xdr:from>
    <xdr:ext cx="534377" cy="259045"/>
    <xdr:sp macro="" textlink="">
      <xdr:nvSpPr>
        <xdr:cNvPr id="369" name="農林水産業費該当値テキスト">
          <a:extLst>
            <a:ext uri="{FF2B5EF4-FFF2-40B4-BE49-F238E27FC236}">
              <a16:creationId xmlns:a16="http://schemas.microsoft.com/office/drawing/2014/main" id="{ADC4276F-5D0E-420A-AA01-58011A99BAEA}"/>
            </a:ext>
          </a:extLst>
        </xdr:cNvPr>
        <xdr:cNvSpPr txBox="1"/>
      </xdr:nvSpPr>
      <xdr:spPr>
        <a:xfrm>
          <a:off x="10528300" y="928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141574</xdr:rowOff>
    </xdr:from>
    <xdr:to>
      <xdr:col>50</xdr:col>
      <xdr:colOff>165100</xdr:colOff>
      <xdr:row>54</xdr:row>
      <xdr:rowOff>71724</xdr:rowOff>
    </xdr:to>
    <xdr:sp macro="" textlink="">
      <xdr:nvSpPr>
        <xdr:cNvPr id="370" name="楕円 369">
          <a:extLst>
            <a:ext uri="{FF2B5EF4-FFF2-40B4-BE49-F238E27FC236}">
              <a16:creationId xmlns:a16="http://schemas.microsoft.com/office/drawing/2014/main" id="{53BF4C34-C5F3-4731-9B36-B4E4EE7470A4}"/>
            </a:ext>
          </a:extLst>
        </xdr:cNvPr>
        <xdr:cNvSpPr/>
      </xdr:nvSpPr>
      <xdr:spPr>
        <a:xfrm>
          <a:off x="9588500" y="922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88251</xdr:rowOff>
    </xdr:from>
    <xdr:ext cx="534377" cy="259045"/>
    <xdr:sp macro="" textlink="">
      <xdr:nvSpPr>
        <xdr:cNvPr id="371" name="テキスト ボックス 370">
          <a:extLst>
            <a:ext uri="{FF2B5EF4-FFF2-40B4-BE49-F238E27FC236}">
              <a16:creationId xmlns:a16="http://schemas.microsoft.com/office/drawing/2014/main" id="{1B2DDD0F-700D-4450-A695-0B7991729777}"/>
            </a:ext>
          </a:extLst>
        </xdr:cNvPr>
        <xdr:cNvSpPr txBox="1"/>
      </xdr:nvSpPr>
      <xdr:spPr>
        <a:xfrm>
          <a:off x="9372111" y="900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33007</xdr:rowOff>
    </xdr:from>
    <xdr:to>
      <xdr:col>46</xdr:col>
      <xdr:colOff>38100</xdr:colOff>
      <xdr:row>55</xdr:row>
      <xdr:rowOff>134607</xdr:rowOff>
    </xdr:to>
    <xdr:sp macro="" textlink="">
      <xdr:nvSpPr>
        <xdr:cNvPr id="372" name="楕円 371">
          <a:extLst>
            <a:ext uri="{FF2B5EF4-FFF2-40B4-BE49-F238E27FC236}">
              <a16:creationId xmlns:a16="http://schemas.microsoft.com/office/drawing/2014/main" id="{2E5F55F9-3AB2-4604-971F-DF06A0E30E92}"/>
            </a:ext>
          </a:extLst>
        </xdr:cNvPr>
        <xdr:cNvSpPr/>
      </xdr:nvSpPr>
      <xdr:spPr>
        <a:xfrm>
          <a:off x="8699500" y="946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151134</xdr:rowOff>
    </xdr:from>
    <xdr:ext cx="534377" cy="259045"/>
    <xdr:sp macro="" textlink="">
      <xdr:nvSpPr>
        <xdr:cNvPr id="373" name="テキスト ボックス 372">
          <a:extLst>
            <a:ext uri="{FF2B5EF4-FFF2-40B4-BE49-F238E27FC236}">
              <a16:creationId xmlns:a16="http://schemas.microsoft.com/office/drawing/2014/main" id="{BB03C620-973A-4C7E-90A3-8DC2CB1909D4}"/>
            </a:ext>
          </a:extLst>
        </xdr:cNvPr>
        <xdr:cNvSpPr txBox="1"/>
      </xdr:nvSpPr>
      <xdr:spPr>
        <a:xfrm>
          <a:off x="8483111" y="923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30093</xdr:rowOff>
    </xdr:from>
    <xdr:to>
      <xdr:col>41</xdr:col>
      <xdr:colOff>101600</xdr:colOff>
      <xdr:row>55</xdr:row>
      <xdr:rowOff>131693</xdr:rowOff>
    </xdr:to>
    <xdr:sp macro="" textlink="">
      <xdr:nvSpPr>
        <xdr:cNvPr id="374" name="楕円 373">
          <a:extLst>
            <a:ext uri="{FF2B5EF4-FFF2-40B4-BE49-F238E27FC236}">
              <a16:creationId xmlns:a16="http://schemas.microsoft.com/office/drawing/2014/main" id="{D7B73055-D464-4D2A-A8F7-5583BB126540}"/>
            </a:ext>
          </a:extLst>
        </xdr:cNvPr>
        <xdr:cNvSpPr/>
      </xdr:nvSpPr>
      <xdr:spPr>
        <a:xfrm>
          <a:off x="7810500" y="945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148220</xdr:rowOff>
    </xdr:from>
    <xdr:ext cx="534377" cy="259045"/>
    <xdr:sp macro="" textlink="">
      <xdr:nvSpPr>
        <xdr:cNvPr id="375" name="テキスト ボックス 374">
          <a:extLst>
            <a:ext uri="{FF2B5EF4-FFF2-40B4-BE49-F238E27FC236}">
              <a16:creationId xmlns:a16="http://schemas.microsoft.com/office/drawing/2014/main" id="{3E4A6EED-2C76-44A6-889F-E5111B202738}"/>
            </a:ext>
          </a:extLst>
        </xdr:cNvPr>
        <xdr:cNvSpPr txBox="1"/>
      </xdr:nvSpPr>
      <xdr:spPr>
        <a:xfrm>
          <a:off x="7594111" y="923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159004</xdr:rowOff>
    </xdr:from>
    <xdr:to>
      <xdr:col>36</xdr:col>
      <xdr:colOff>165100</xdr:colOff>
      <xdr:row>56</xdr:row>
      <xdr:rowOff>89154</xdr:rowOff>
    </xdr:to>
    <xdr:sp macro="" textlink="">
      <xdr:nvSpPr>
        <xdr:cNvPr id="376" name="楕円 375">
          <a:extLst>
            <a:ext uri="{FF2B5EF4-FFF2-40B4-BE49-F238E27FC236}">
              <a16:creationId xmlns:a16="http://schemas.microsoft.com/office/drawing/2014/main" id="{5022028E-DCBB-40AB-921A-03C56379A112}"/>
            </a:ext>
          </a:extLst>
        </xdr:cNvPr>
        <xdr:cNvSpPr/>
      </xdr:nvSpPr>
      <xdr:spPr>
        <a:xfrm>
          <a:off x="6921500" y="958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105681</xdr:rowOff>
    </xdr:from>
    <xdr:ext cx="534377" cy="259045"/>
    <xdr:sp macro="" textlink="">
      <xdr:nvSpPr>
        <xdr:cNvPr id="377" name="テキスト ボックス 376">
          <a:extLst>
            <a:ext uri="{FF2B5EF4-FFF2-40B4-BE49-F238E27FC236}">
              <a16:creationId xmlns:a16="http://schemas.microsoft.com/office/drawing/2014/main" id="{32200E25-DE03-4625-AA19-6424D567EF14}"/>
            </a:ext>
          </a:extLst>
        </xdr:cNvPr>
        <xdr:cNvSpPr txBox="1"/>
      </xdr:nvSpPr>
      <xdr:spPr>
        <a:xfrm>
          <a:off x="6705111" y="936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9FE62543-60D5-4A2A-AB96-D8DBE3151808}"/>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B207859B-7B8D-49DC-86F5-0ABCF2655E9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DBE206E2-8408-4B49-86B6-9E5D775EDA0A}"/>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7CFEE16C-0E2E-411C-9878-F48CBF5C2E1A}"/>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8A7EDDEA-698D-4A3A-89C9-EA9DCF86E72D}"/>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F730D26E-7889-4223-A510-6D650115F9AB}"/>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AE27B748-68D3-44B3-A967-A451F90D6D32}"/>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2A0805E-0279-490A-80B7-7A8A58484B68}"/>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DEC315C6-6435-4689-8F29-AFFAD45497AD}"/>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65E0DDD3-E66E-4ECF-A861-F3830AEB7FCA}"/>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95AF3251-ADD1-4C91-8842-C8E092336748}"/>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3E181E5E-CE39-473E-B67A-7916A5F316BE}"/>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3C62CAD0-FB3D-45A6-8F6A-7525C050B754}"/>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5E2A246A-DD17-442A-8824-3549A7D5F821}"/>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2B89DCC4-0B56-4130-8031-85692AC26FD8}"/>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E41B0A2D-9472-4802-B972-51A6CCB13584}"/>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B7E6C6ED-D9AE-433B-86E5-4A9653340ABB}"/>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E23A4DFD-6FE5-4325-917D-76DD2EBB1D18}"/>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7F6193E9-AD6F-40F4-B223-F57B430C420C}"/>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12469FBC-A3C8-4284-BCAE-30FEEAECEBDB}"/>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74E3AC4F-9B09-4C8C-A432-5A26FCCFC4F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1C1C58B6-5EC8-4354-91AD-80ED09CE1825}"/>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AD6272D3-37B6-487E-AFF2-E70A1790ACD5}"/>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a:extLst>
            <a:ext uri="{FF2B5EF4-FFF2-40B4-BE49-F238E27FC236}">
              <a16:creationId xmlns:a16="http://schemas.microsoft.com/office/drawing/2014/main" id="{2EE1C262-8F76-40E0-B2C0-A0BFD16F6950}"/>
            </a:ext>
          </a:extLst>
        </xdr:cNvPr>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a:extLst>
            <a:ext uri="{FF2B5EF4-FFF2-40B4-BE49-F238E27FC236}">
              <a16:creationId xmlns:a16="http://schemas.microsoft.com/office/drawing/2014/main" id="{AB3B7FA8-3BE6-4972-88BC-A5BF93734D63}"/>
            </a:ext>
          </a:extLst>
        </xdr:cNvPr>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a:extLst>
            <a:ext uri="{FF2B5EF4-FFF2-40B4-BE49-F238E27FC236}">
              <a16:creationId xmlns:a16="http://schemas.microsoft.com/office/drawing/2014/main" id="{925BF697-54E4-4F59-AA2E-65BFF0AE0C95}"/>
            </a:ext>
          </a:extLst>
        </xdr:cNvPr>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a:extLst>
            <a:ext uri="{FF2B5EF4-FFF2-40B4-BE49-F238E27FC236}">
              <a16:creationId xmlns:a16="http://schemas.microsoft.com/office/drawing/2014/main" id="{C4D17ADB-AEA9-4E7D-9BCA-0DECA1DB88B5}"/>
            </a:ext>
          </a:extLst>
        </xdr:cNvPr>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a:extLst>
            <a:ext uri="{FF2B5EF4-FFF2-40B4-BE49-F238E27FC236}">
              <a16:creationId xmlns:a16="http://schemas.microsoft.com/office/drawing/2014/main" id="{8CAC48E6-A591-416D-9305-6686136774DC}"/>
            </a:ext>
          </a:extLst>
        </xdr:cNvPr>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106134</xdr:rowOff>
    </xdr:from>
    <xdr:to>
      <xdr:col>55</xdr:col>
      <xdr:colOff>0</xdr:colOff>
      <xdr:row>73</xdr:row>
      <xdr:rowOff>112535</xdr:rowOff>
    </xdr:to>
    <xdr:cxnSp macro="">
      <xdr:nvCxnSpPr>
        <xdr:cNvPr id="406" name="直線コネクタ 405">
          <a:extLst>
            <a:ext uri="{FF2B5EF4-FFF2-40B4-BE49-F238E27FC236}">
              <a16:creationId xmlns:a16="http://schemas.microsoft.com/office/drawing/2014/main" id="{1C8193E2-71B5-4381-B215-08A8C968859D}"/>
            </a:ext>
          </a:extLst>
        </xdr:cNvPr>
        <xdr:cNvCxnSpPr/>
      </xdr:nvCxnSpPr>
      <xdr:spPr>
        <a:xfrm>
          <a:off x="9639300" y="1262198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7" name="商工費平均値テキスト">
          <a:extLst>
            <a:ext uri="{FF2B5EF4-FFF2-40B4-BE49-F238E27FC236}">
              <a16:creationId xmlns:a16="http://schemas.microsoft.com/office/drawing/2014/main" id="{5707C064-98BB-40DF-8D61-7ECFD74C7001}"/>
            </a:ext>
          </a:extLst>
        </xdr:cNvPr>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a:extLst>
            <a:ext uri="{FF2B5EF4-FFF2-40B4-BE49-F238E27FC236}">
              <a16:creationId xmlns:a16="http://schemas.microsoft.com/office/drawing/2014/main" id="{1D26B6A5-0309-42C3-8A1A-40677CA53ED6}"/>
            </a:ext>
          </a:extLst>
        </xdr:cNvPr>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106134</xdr:rowOff>
    </xdr:from>
    <xdr:to>
      <xdr:col>50</xdr:col>
      <xdr:colOff>114300</xdr:colOff>
      <xdr:row>74</xdr:row>
      <xdr:rowOff>81483</xdr:rowOff>
    </xdr:to>
    <xdr:cxnSp macro="">
      <xdr:nvCxnSpPr>
        <xdr:cNvPr id="409" name="直線コネクタ 408">
          <a:extLst>
            <a:ext uri="{FF2B5EF4-FFF2-40B4-BE49-F238E27FC236}">
              <a16:creationId xmlns:a16="http://schemas.microsoft.com/office/drawing/2014/main" id="{F4247A80-3CD1-4622-BFCA-50CDCE660546}"/>
            </a:ext>
          </a:extLst>
        </xdr:cNvPr>
        <xdr:cNvCxnSpPr/>
      </xdr:nvCxnSpPr>
      <xdr:spPr>
        <a:xfrm flipV="1">
          <a:off x="8750300" y="12621984"/>
          <a:ext cx="889000" cy="14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a:extLst>
            <a:ext uri="{FF2B5EF4-FFF2-40B4-BE49-F238E27FC236}">
              <a16:creationId xmlns:a16="http://schemas.microsoft.com/office/drawing/2014/main" id="{BF7F52E9-4698-49B9-ADA4-EAB581A08E5F}"/>
            </a:ext>
          </a:extLst>
        </xdr:cNvPr>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11" name="テキスト ボックス 410">
          <a:extLst>
            <a:ext uri="{FF2B5EF4-FFF2-40B4-BE49-F238E27FC236}">
              <a16:creationId xmlns:a16="http://schemas.microsoft.com/office/drawing/2014/main" id="{FD0A8061-0415-4C2D-8628-5D0AC7040080}"/>
            </a:ext>
          </a:extLst>
        </xdr:cNvPr>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81979</xdr:rowOff>
    </xdr:from>
    <xdr:to>
      <xdr:col>45</xdr:col>
      <xdr:colOff>177800</xdr:colOff>
      <xdr:row>74</xdr:row>
      <xdr:rowOff>81483</xdr:rowOff>
    </xdr:to>
    <xdr:cxnSp macro="">
      <xdr:nvCxnSpPr>
        <xdr:cNvPr id="412" name="直線コネクタ 411">
          <a:extLst>
            <a:ext uri="{FF2B5EF4-FFF2-40B4-BE49-F238E27FC236}">
              <a16:creationId xmlns:a16="http://schemas.microsoft.com/office/drawing/2014/main" id="{AF99D2E2-1577-4A4D-8E92-528AD53B50E4}"/>
            </a:ext>
          </a:extLst>
        </xdr:cNvPr>
        <xdr:cNvCxnSpPr/>
      </xdr:nvCxnSpPr>
      <xdr:spPr>
        <a:xfrm>
          <a:off x="7861300" y="12597829"/>
          <a:ext cx="889000" cy="17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a:extLst>
            <a:ext uri="{FF2B5EF4-FFF2-40B4-BE49-F238E27FC236}">
              <a16:creationId xmlns:a16="http://schemas.microsoft.com/office/drawing/2014/main" id="{37B4BF04-5373-4976-9081-00B294D6BEDB}"/>
            </a:ext>
          </a:extLst>
        </xdr:cNvPr>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4" name="テキスト ボックス 413">
          <a:extLst>
            <a:ext uri="{FF2B5EF4-FFF2-40B4-BE49-F238E27FC236}">
              <a16:creationId xmlns:a16="http://schemas.microsoft.com/office/drawing/2014/main" id="{FA023512-196B-4429-AAB2-B1AD27FA6D5D}"/>
            </a:ext>
          </a:extLst>
        </xdr:cNvPr>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81979</xdr:rowOff>
    </xdr:from>
    <xdr:to>
      <xdr:col>41</xdr:col>
      <xdr:colOff>50800</xdr:colOff>
      <xdr:row>73</xdr:row>
      <xdr:rowOff>135699</xdr:rowOff>
    </xdr:to>
    <xdr:cxnSp macro="">
      <xdr:nvCxnSpPr>
        <xdr:cNvPr id="415" name="直線コネクタ 414">
          <a:extLst>
            <a:ext uri="{FF2B5EF4-FFF2-40B4-BE49-F238E27FC236}">
              <a16:creationId xmlns:a16="http://schemas.microsoft.com/office/drawing/2014/main" id="{B05C9CF0-6B57-412A-A728-50174867E55B}"/>
            </a:ext>
          </a:extLst>
        </xdr:cNvPr>
        <xdr:cNvCxnSpPr/>
      </xdr:nvCxnSpPr>
      <xdr:spPr>
        <a:xfrm flipV="1">
          <a:off x="6972300" y="12597829"/>
          <a:ext cx="8890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a:extLst>
            <a:ext uri="{FF2B5EF4-FFF2-40B4-BE49-F238E27FC236}">
              <a16:creationId xmlns:a16="http://schemas.microsoft.com/office/drawing/2014/main" id="{A5521EB1-25B4-4087-A6A7-39CE74C35C9F}"/>
            </a:ext>
          </a:extLst>
        </xdr:cNvPr>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7" name="テキスト ボックス 416">
          <a:extLst>
            <a:ext uri="{FF2B5EF4-FFF2-40B4-BE49-F238E27FC236}">
              <a16:creationId xmlns:a16="http://schemas.microsoft.com/office/drawing/2014/main" id="{EBE0EC0C-41CA-452F-AE1B-806DA09CF746}"/>
            </a:ext>
          </a:extLst>
        </xdr:cNvPr>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a:extLst>
            <a:ext uri="{FF2B5EF4-FFF2-40B4-BE49-F238E27FC236}">
              <a16:creationId xmlns:a16="http://schemas.microsoft.com/office/drawing/2014/main" id="{0B40EBDE-DBE5-4F66-B83D-2B7D8F0CEC74}"/>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a:extLst>
            <a:ext uri="{FF2B5EF4-FFF2-40B4-BE49-F238E27FC236}">
              <a16:creationId xmlns:a16="http://schemas.microsoft.com/office/drawing/2014/main" id="{1A9F426C-7CA3-4782-B29A-C80BD730CB88}"/>
            </a:ext>
          </a:extLst>
        </xdr:cNvPr>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78027CF4-5428-4C0C-A706-F2CEF6F037B4}"/>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BBEF8833-05ED-40B9-9D92-C7C6F32E860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E8CD9241-189D-4972-8FF3-44968A8590B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CE0A0FC1-2787-4CB9-9855-55E5E6928B3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2807345C-4063-407D-B9ED-A5987FD16B2D}"/>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61735</xdr:rowOff>
    </xdr:from>
    <xdr:to>
      <xdr:col>55</xdr:col>
      <xdr:colOff>50800</xdr:colOff>
      <xdr:row>73</xdr:row>
      <xdr:rowOff>163335</xdr:rowOff>
    </xdr:to>
    <xdr:sp macro="" textlink="">
      <xdr:nvSpPr>
        <xdr:cNvPr id="425" name="楕円 424">
          <a:extLst>
            <a:ext uri="{FF2B5EF4-FFF2-40B4-BE49-F238E27FC236}">
              <a16:creationId xmlns:a16="http://schemas.microsoft.com/office/drawing/2014/main" id="{23DDB0F5-1FE5-4488-9B9D-0A798EB2A320}"/>
            </a:ext>
          </a:extLst>
        </xdr:cNvPr>
        <xdr:cNvSpPr/>
      </xdr:nvSpPr>
      <xdr:spPr>
        <a:xfrm>
          <a:off x="10426700" y="125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84612</xdr:rowOff>
    </xdr:from>
    <xdr:ext cx="534377" cy="259045"/>
    <xdr:sp macro="" textlink="">
      <xdr:nvSpPr>
        <xdr:cNvPr id="426" name="商工費該当値テキスト">
          <a:extLst>
            <a:ext uri="{FF2B5EF4-FFF2-40B4-BE49-F238E27FC236}">
              <a16:creationId xmlns:a16="http://schemas.microsoft.com/office/drawing/2014/main" id="{FEA062BD-E147-4FB1-A423-BB259A26F5D6}"/>
            </a:ext>
          </a:extLst>
        </xdr:cNvPr>
        <xdr:cNvSpPr txBox="1"/>
      </xdr:nvSpPr>
      <xdr:spPr>
        <a:xfrm>
          <a:off x="10528300" y="124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55334</xdr:rowOff>
    </xdr:from>
    <xdr:to>
      <xdr:col>50</xdr:col>
      <xdr:colOff>165100</xdr:colOff>
      <xdr:row>73</xdr:row>
      <xdr:rowOff>156934</xdr:rowOff>
    </xdr:to>
    <xdr:sp macro="" textlink="">
      <xdr:nvSpPr>
        <xdr:cNvPr id="427" name="楕円 426">
          <a:extLst>
            <a:ext uri="{FF2B5EF4-FFF2-40B4-BE49-F238E27FC236}">
              <a16:creationId xmlns:a16="http://schemas.microsoft.com/office/drawing/2014/main" id="{52172BD6-F2E0-4AD4-878C-C761C3BC2340}"/>
            </a:ext>
          </a:extLst>
        </xdr:cNvPr>
        <xdr:cNvSpPr/>
      </xdr:nvSpPr>
      <xdr:spPr>
        <a:xfrm>
          <a:off x="9588500" y="125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2011</xdr:rowOff>
    </xdr:from>
    <xdr:ext cx="534377" cy="259045"/>
    <xdr:sp macro="" textlink="">
      <xdr:nvSpPr>
        <xdr:cNvPr id="428" name="テキスト ボックス 427">
          <a:extLst>
            <a:ext uri="{FF2B5EF4-FFF2-40B4-BE49-F238E27FC236}">
              <a16:creationId xmlns:a16="http://schemas.microsoft.com/office/drawing/2014/main" id="{91742A79-4085-4CD6-9CF9-346DB035F9DF}"/>
            </a:ext>
          </a:extLst>
        </xdr:cNvPr>
        <xdr:cNvSpPr txBox="1"/>
      </xdr:nvSpPr>
      <xdr:spPr>
        <a:xfrm>
          <a:off x="9372111" y="123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30683</xdr:rowOff>
    </xdr:from>
    <xdr:to>
      <xdr:col>46</xdr:col>
      <xdr:colOff>38100</xdr:colOff>
      <xdr:row>74</xdr:row>
      <xdr:rowOff>132283</xdr:rowOff>
    </xdr:to>
    <xdr:sp macro="" textlink="">
      <xdr:nvSpPr>
        <xdr:cNvPr id="429" name="楕円 428">
          <a:extLst>
            <a:ext uri="{FF2B5EF4-FFF2-40B4-BE49-F238E27FC236}">
              <a16:creationId xmlns:a16="http://schemas.microsoft.com/office/drawing/2014/main" id="{1AA17200-CE51-4DFE-9CA7-6B72DF2BDB46}"/>
            </a:ext>
          </a:extLst>
        </xdr:cNvPr>
        <xdr:cNvSpPr/>
      </xdr:nvSpPr>
      <xdr:spPr>
        <a:xfrm>
          <a:off x="8699500" y="127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148810</xdr:rowOff>
    </xdr:from>
    <xdr:ext cx="534377" cy="259045"/>
    <xdr:sp macro="" textlink="">
      <xdr:nvSpPr>
        <xdr:cNvPr id="430" name="テキスト ボックス 429">
          <a:extLst>
            <a:ext uri="{FF2B5EF4-FFF2-40B4-BE49-F238E27FC236}">
              <a16:creationId xmlns:a16="http://schemas.microsoft.com/office/drawing/2014/main" id="{065612B6-A3D6-416E-8735-9D4D815DC6E3}"/>
            </a:ext>
          </a:extLst>
        </xdr:cNvPr>
        <xdr:cNvSpPr txBox="1"/>
      </xdr:nvSpPr>
      <xdr:spPr>
        <a:xfrm>
          <a:off x="8483111" y="1249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31179</xdr:rowOff>
    </xdr:from>
    <xdr:to>
      <xdr:col>41</xdr:col>
      <xdr:colOff>101600</xdr:colOff>
      <xdr:row>73</xdr:row>
      <xdr:rowOff>132779</xdr:rowOff>
    </xdr:to>
    <xdr:sp macro="" textlink="">
      <xdr:nvSpPr>
        <xdr:cNvPr id="431" name="楕円 430">
          <a:extLst>
            <a:ext uri="{FF2B5EF4-FFF2-40B4-BE49-F238E27FC236}">
              <a16:creationId xmlns:a16="http://schemas.microsoft.com/office/drawing/2014/main" id="{77CFAB9F-0031-4EFD-A11B-B6C456EAC3C1}"/>
            </a:ext>
          </a:extLst>
        </xdr:cNvPr>
        <xdr:cNvSpPr/>
      </xdr:nvSpPr>
      <xdr:spPr>
        <a:xfrm>
          <a:off x="7810500" y="125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149306</xdr:rowOff>
    </xdr:from>
    <xdr:ext cx="534377" cy="259045"/>
    <xdr:sp macro="" textlink="">
      <xdr:nvSpPr>
        <xdr:cNvPr id="432" name="テキスト ボックス 431">
          <a:extLst>
            <a:ext uri="{FF2B5EF4-FFF2-40B4-BE49-F238E27FC236}">
              <a16:creationId xmlns:a16="http://schemas.microsoft.com/office/drawing/2014/main" id="{0420425A-5832-4EFF-B3F9-2D019679707D}"/>
            </a:ext>
          </a:extLst>
        </xdr:cNvPr>
        <xdr:cNvSpPr txBox="1"/>
      </xdr:nvSpPr>
      <xdr:spPr>
        <a:xfrm>
          <a:off x="7594111" y="1232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84899</xdr:rowOff>
    </xdr:from>
    <xdr:to>
      <xdr:col>36</xdr:col>
      <xdr:colOff>165100</xdr:colOff>
      <xdr:row>74</xdr:row>
      <xdr:rowOff>15049</xdr:rowOff>
    </xdr:to>
    <xdr:sp macro="" textlink="">
      <xdr:nvSpPr>
        <xdr:cNvPr id="433" name="楕円 432">
          <a:extLst>
            <a:ext uri="{FF2B5EF4-FFF2-40B4-BE49-F238E27FC236}">
              <a16:creationId xmlns:a16="http://schemas.microsoft.com/office/drawing/2014/main" id="{1C13D150-7011-43E4-B6DE-9278DF424158}"/>
            </a:ext>
          </a:extLst>
        </xdr:cNvPr>
        <xdr:cNvSpPr/>
      </xdr:nvSpPr>
      <xdr:spPr>
        <a:xfrm>
          <a:off x="6921500" y="126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31576</xdr:rowOff>
    </xdr:from>
    <xdr:ext cx="534377" cy="259045"/>
    <xdr:sp macro="" textlink="">
      <xdr:nvSpPr>
        <xdr:cNvPr id="434" name="テキスト ボックス 433">
          <a:extLst>
            <a:ext uri="{FF2B5EF4-FFF2-40B4-BE49-F238E27FC236}">
              <a16:creationId xmlns:a16="http://schemas.microsoft.com/office/drawing/2014/main" id="{D748AE85-C248-42F4-94D3-4F31EED98EA2}"/>
            </a:ext>
          </a:extLst>
        </xdr:cNvPr>
        <xdr:cNvSpPr txBox="1"/>
      </xdr:nvSpPr>
      <xdr:spPr>
        <a:xfrm>
          <a:off x="6705111" y="1237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E96CB62-4C41-43D6-88AB-DCAD966A9F92}"/>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A883E842-D96B-4629-A179-615A3DB0E757}"/>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465F7A55-72E8-4056-9D18-0C5B46191795}"/>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962FCC7B-05D5-4F74-A928-66530F34378C}"/>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3B29C67-FBBB-4802-951B-163CF1711F44}"/>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283A2F22-D3AB-445A-9A8C-F8857671A09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E443B29F-6530-454C-B826-011920BCFCCF}"/>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3F301EDF-7F6B-41FF-B97A-4303E28BB63C}"/>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206F2547-1E02-4331-A16F-373DF550315E}"/>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1B6B793-31E0-4794-B69C-69849C7205C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7870A25F-C5E1-45D2-A2F0-A09A86A20886}"/>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1F6FF9C8-3891-4262-B010-8C42D27C06D7}"/>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3770E0FF-4114-40AD-9FE0-C71519284BBE}"/>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DC501CF0-EF6E-43AE-8AA2-329C9CF8E10E}"/>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EAA1F971-560B-411A-BB6B-4D4A266143C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F6816117-8C32-4C9F-8DF9-3A1C55FE3E95}"/>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E4E8972B-D9D0-4BDC-B3E0-F772E8AF8B74}"/>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9453FA44-B5A1-4A40-8ACB-823DD1FB4529}"/>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2BE859AC-40E9-4435-B540-60DF21DB42DB}"/>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4C93C47E-C288-436C-9627-DBFCE8B70A6E}"/>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6BA0D460-739C-40AC-84D6-2284108A4B54}"/>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60605ECA-5442-4955-B5EC-4657EBE8D2A9}"/>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F60F0BE0-39B6-410E-BC21-F6B3455CD156}"/>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27188427-0FC3-4747-A1B6-5F6BD1DC2434}"/>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F5857BBC-99DA-448D-9859-017E315B46F8}"/>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165533</xdr:rowOff>
    </xdr:from>
    <xdr:to>
      <xdr:col>54</xdr:col>
      <xdr:colOff>189865</xdr:colOff>
      <xdr:row>98</xdr:row>
      <xdr:rowOff>108316</xdr:rowOff>
    </xdr:to>
    <xdr:cxnSp macro="">
      <xdr:nvCxnSpPr>
        <xdr:cNvPr id="460" name="直線コネクタ 459">
          <a:extLst>
            <a:ext uri="{FF2B5EF4-FFF2-40B4-BE49-F238E27FC236}">
              <a16:creationId xmlns:a16="http://schemas.microsoft.com/office/drawing/2014/main" id="{8E6BDEAA-CFBC-497D-BBB2-9068C1D69011}"/>
            </a:ext>
          </a:extLst>
        </xdr:cNvPr>
        <xdr:cNvCxnSpPr/>
      </xdr:nvCxnSpPr>
      <xdr:spPr>
        <a:xfrm flipV="1">
          <a:off x="10475595" y="15767483"/>
          <a:ext cx="1270" cy="114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112143</xdr:rowOff>
    </xdr:from>
    <xdr:ext cx="534377" cy="259045"/>
    <xdr:sp macro="" textlink="">
      <xdr:nvSpPr>
        <xdr:cNvPr id="461" name="土木費最小値テキスト">
          <a:extLst>
            <a:ext uri="{FF2B5EF4-FFF2-40B4-BE49-F238E27FC236}">
              <a16:creationId xmlns:a16="http://schemas.microsoft.com/office/drawing/2014/main" id="{58737CFF-A60F-46E3-A5C2-63E05229B083}"/>
            </a:ext>
          </a:extLst>
        </xdr:cNvPr>
        <xdr:cNvSpPr txBox="1"/>
      </xdr:nvSpPr>
      <xdr:spPr>
        <a:xfrm>
          <a:off x="10528300" y="1691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108316</xdr:rowOff>
    </xdr:from>
    <xdr:to>
      <xdr:col>55</xdr:col>
      <xdr:colOff>88900</xdr:colOff>
      <xdr:row>98</xdr:row>
      <xdr:rowOff>108316</xdr:rowOff>
    </xdr:to>
    <xdr:cxnSp macro="">
      <xdr:nvCxnSpPr>
        <xdr:cNvPr id="462" name="直線コネクタ 461">
          <a:extLst>
            <a:ext uri="{FF2B5EF4-FFF2-40B4-BE49-F238E27FC236}">
              <a16:creationId xmlns:a16="http://schemas.microsoft.com/office/drawing/2014/main" id="{3A37A799-B3E1-4826-A86E-47DCB04654EF}"/>
            </a:ext>
          </a:extLst>
        </xdr:cNvPr>
        <xdr:cNvCxnSpPr/>
      </xdr:nvCxnSpPr>
      <xdr:spPr>
        <a:xfrm>
          <a:off x="10388600" y="1691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112210</xdr:rowOff>
    </xdr:from>
    <xdr:ext cx="599010" cy="259045"/>
    <xdr:sp macro="" textlink="">
      <xdr:nvSpPr>
        <xdr:cNvPr id="463" name="土木費最大値テキスト">
          <a:extLst>
            <a:ext uri="{FF2B5EF4-FFF2-40B4-BE49-F238E27FC236}">
              <a16:creationId xmlns:a16="http://schemas.microsoft.com/office/drawing/2014/main" id="{6274563B-3168-4341-82E7-61129B11590A}"/>
            </a:ext>
          </a:extLst>
        </xdr:cNvPr>
        <xdr:cNvSpPr txBox="1"/>
      </xdr:nvSpPr>
      <xdr:spPr>
        <a:xfrm>
          <a:off x="10528300" y="1554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165533</xdr:rowOff>
    </xdr:from>
    <xdr:to>
      <xdr:col>55</xdr:col>
      <xdr:colOff>88900</xdr:colOff>
      <xdr:row>91</xdr:row>
      <xdr:rowOff>165533</xdr:rowOff>
    </xdr:to>
    <xdr:cxnSp macro="">
      <xdr:nvCxnSpPr>
        <xdr:cNvPr id="464" name="直線コネクタ 463">
          <a:extLst>
            <a:ext uri="{FF2B5EF4-FFF2-40B4-BE49-F238E27FC236}">
              <a16:creationId xmlns:a16="http://schemas.microsoft.com/office/drawing/2014/main" id="{A032D54A-3CB7-48D7-B13F-10299B270BC4}"/>
            </a:ext>
          </a:extLst>
        </xdr:cNvPr>
        <xdr:cNvCxnSpPr/>
      </xdr:nvCxnSpPr>
      <xdr:spPr>
        <a:xfrm>
          <a:off x="10388600" y="1576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13122</xdr:rowOff>
    </xdr:from>
    <xdr:to>
      <xdr:col>55</xdr:col>
      <xdr:colOff>0</xdr:colOff>
      <xdr:row>93</xdr:row>
      <xdr:rowOff>5338</xdr:rowOff>
    </xdr:to>
    <xdr:cxnSp macro="">
      <xdr:nvCxnSpPr>
        <xdr:cNvPr id="465" name="直線コネクタ 464">
          <a:extLst>
            <a:ext uri="{FF2B5EF4-FFF2-40B4-BE49-F238E27FC236}">
              <a16:creationId xmlns:a16="http://schemas.microsoft.com/office/drawing/2014/main" id="{5785C0EA-A35F-4DC9-A3BD-A2CD9776B21C}"/>
            </a:ext>
          </a:extLst>
        </xdr:cNvPr>
        <xdr:cNvCxnSpPr/>
      </xdr:nvCxnSpPr>
      <xdr:spPr>
        <a:xfrm>
          <a:off x="9639300" y="15443622"/>
          <a:ext cx="838200" cy="50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10940</xdr:rowOff>
    </xdr:from>
    <xdr:ext cx="534377" cy="259045"/>
    <xdr:sp macro="" textlink="">
      <xdr:nvSpPr>
        <xdr:cNvPr id="466" name="土木費平均値テキスト">
          <a:extLst>
            <a:ext uri="{FF2B5EF4-FFF2-40B4-BE49-F238E27FC236}">
              <a16:creationId xmlns:a16="http://schemas.microsoft.com/office/drawing/2014/main" id="{BABE2FBE-A156-4A1E-8781-CB2D2720DB51}"/>
            </a:ext>
          </a:extLst>
        </xdr:cNvPr>
        <xdr:cNvSpPr txBox="1"/>
      </xdr:nvSpPr>
      <xdr:spPr>
        <a:xfrm>
          <a:off x="10528300" y="1647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32513</xdr:rowOff>
    </xdr:from>
    <xdr:to>
      <xdr:col>55</xdr:col>
      <xdr:colOff>50800</xdr:colOff>
      <xdr:row>96</xdr:row>
      <xdr:rowOff>134113</xdr:rowOff>
    </xdr:to>
    <xdr:sp macro="" textlink="">
      <xdr:nvSpPr>
        <xdr:cNvPr id="467" name="フローチャート: 判断 466">
          <a:extLst>
            <a:ext uri="{FF2B5EF4-FFF2-40B4-BE49-F238E27FC236}">
              <a16:creationId xmlns:a16="http://schemas.microsoft.com/office/drawing/2014/main" id="{51628840-94FE-441C-A036-43C8FE513FF3}"/>
            </a:ext>
          </a:extLst>
        </xdr:cNvPr>
        <xdr:cNvSpPr/>
      </xdr:nvSpPr>
      <xdr:spPr>
        <a:xfrm>
          <a:off x="10426700" y="164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13122</xdr:rowOff>
    </xdr:from>
    <xdr:to>
      <xdr:col>50</xdr:col>
      <xdr:colOff>114300</xdr:colOff>
      <xdr:row>91</xdr:row>
      <xdr:rowOff>83976</xdr:rowOff>
    </xdr:to>
    <xdr:cxnSp macro="">
      <xdr:nvCxnSpPr>
        <xdr:cNvPr id="468" name="直線コネクタ 467">
          <a:extLst>
            <a:ext uri="{FF2B5EF4-FFF2-40B4-BE49-F238E27FC236}">
              <a16:creationId xmlns:a16="http://schemas.microsoft.com/office/drawing/2014/main" id="{5371FC07-F618-47D1-A459-6F8E07A057D8}"/>
            </a:ext>
          </a:extLst>
        </xdr:cNvPr>
        <xdr:cNvCxnSpPr/>
      </xdr:nvCxnSpPr>
      <xdr:spPr>
        <a:xfrm flipV="1">
          <a:off x="8750300" y="15443622"/>
          <a:ext cx="889000" cy="2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17501</xdr:rowOff>
    </xdr:from>
    <xdr:to>
      <xdr:col>50</xdr:col>
      <xdr:colOff>165100</xdr:colOff>
      <xdr:row>96</xdr:row>
      <xdr:rowOff>119101</xdr:rowOff>
    </xdr:to>
    <xdr:sp macro="" textlink="">
      <xdr:nvSpPr>
        <xdr:cNvPr id="469" name="フローチャート: 判断 468">
          <a:extLst>
            <a:ext uri="{FF2B5EF4-FFF2-40B4-BE49-F238E27FC236}">
              <a16:creationId xmlns:a16="http://schemas.microsoft.com/office/drawing/2014/main" id="{AAC42A45-1D18-47EE-B570-C4E41FFF36BE}"/>
            </a:ext>
          </a:extLst>
        </xdr:cNvPr>
        <xdr:cNvSpPr/>
      </xdr:nvSpPr>
      <xdr:spPr>
        <a:xfrm>
          <a:off x="95885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110228</xdr:rowOff>
    </xdr:from>
    <xdr:ext cx="534377" cy="259045"/>
    <xdr:sp macro="" textlink="">
      <xdr:nvSpPr>
        <xdr:cNvPr id="470" name="テキスト ボックス 469">
          <a:extLst>
            <a:ext uri="{FF2B5EF4-FFF2-40B4-BE49-F238E27FC236}">
              <a16:creationId xmlns:a16="http://schemas.microsoft.com/office/drawing/2014/main" id="{13D948A7-CC27-46CE-ABDF-17AA46C7CA6C}"/>
            </a:ext>
          </a:extLst>
        </xdr:cNvPr>
        <xdr:cNvSpPr txBox="1"/>
      </xdr:nvSpPr>
      <xdr:spPr>
        <a:xfrm>
          <a:off x="9372111" y="1656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38114</xdr:rowOff>
    </xdr:from>
    <xdr:to>
      <xdr:col>45</xdr:col>
      <xdr:colOff>177800</xdr:colOff>
      <xdr:row>91</xdr:row>
      <xdr:rowOff>83976</xdr:rowOff>
    </xdr:to>
    <xdr:cxnSp macro="">
      <xdr:nvCxnSpPr>
        <xdr:cNvPr id="471" name="直線コネクタ 470">
          <a:extLst>
            <a:ext uri="{FF2B5EF4-FFF2-40B4-BE49-F238E27FC236}">
              <a16:creationId xmlns:a16="http://schemas.microsoft.com/office/drawing/2014/main" id="{F7D53B78-94BA-4E55-8AA4-FF521E1A1D60}"/>
            </a:ext>
          </a:extLst>
        </xdr:cNvPr>
        <xdr:cNvCxnSpPr/>
      </xdr:nvCxnSpPr>
      <xdr:spPr>
        <a:xfrm>
          <a:off x="7861300" y="15640064"/>
          <a:ext cx="889000" cy="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33558</xdr:rowOff>
    </xdr:from>
    <xdr:to>
      <xdr:col>46</xdr:col>
      <xdr:colOff>38100</xdr:colOff>
      <xdr:row>96</xdr:row>
      <xdr:rowOff>135158</xdr:rowOff>
    </xdr:to>
    <xdr:sp macro="" textlink="">
      <xdr:nvSpPr>
        <xdr:cNvPr id="472" name="フローチャート: 判断 471">
          <a:extLst>
            <a:ext uri="{FF2B5EF4-FFF2-40B4-BE49-F238E27FC236}">
              <a16:creationId xmlns:a16="http://schemas.microsoft.com/office/drawing/2014/main" id="{31D818FF-4E10-4A56-9DC0-8A81A0F95317}"/>
            </a:ext>
          </a:extLst>
        </xdr:cNvPr>
        <xdr:cNvSpPr/>
      </xdr:nvSpPr>
      <xdr:spPr>
        <a:xfrm>
          <a:off x="8699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126285</xdr:rowOff>
    </xdr:from>
    <xdr:ext cx="534377" cy="259045"/>
    <xdr:sp macro="" textlink="">
      <xdr:nvSpPr>
        <xdr:cNvPr id="473" name="テキスト ボックス 472">
          <a:extLst>
            <a:ext uri="{FF2B5EF4-FFF2-40B4-BE49-F238E27FC236}">
              <a16:creationId xmlns:a16="http://schemas.microsoft.com/office/drawing/2014/main" id="{7D5B64B8-9A93-4A73-AED1-B930EA3EF401}"/>
            </a:ext>
          </a:extLst>
        </xdr:cNvPr>
        <xdr:cNvSpPr txBox="1"/>
      </xdr:nvSpPr>
      <xdr:spPr>
        <a:xfrm>
          <a:off x="8483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38114</xdr:rowOff>
    </xdr:from>
    <xdr:to>
      <xdr:col>41</xdr:col>
      <xdr:colOff>50800</xdr:colOff>
      <xdr:row>91</xdr:row>
      <xdr:rowOff>89920</xdr:rowOff>
    </xdr:to>
    <xdr:cxnSp macro="">
      <xdr:nvCxnSpPr>
        <xdr:cNvPr id="474" name="直線コネクタ 473">
          <a:extLst>
            <a:ext uri="{FF2B5EF4-FFF2-40B4-BE49-F238E27FC236}">
              <a16:creationId xmlns:a16="http://schemas.microsoft.com/office/drawing/2014/main" id="{3742F47A-7951-4234-B2E8-78867E37F6D9}"/>
            </a:ext>
          </a:extLst>
        </xdr:cNvPr>
        <xdr:cNvCxnSpPr/>
      </xdr:nvCxnSpPr>
      <xdr:spPr>
        <a:xfrm flipV="1">
          <a:off x="6972300" y="15640064"/>
          <a:ext cx="889000" cy="5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62111</xdr:rowOff>
    </xdr:from>
    <xdr:to>
      <xdr:col>41</xdr:col>
      <xdr:colOff>101600</xdr:colOff>
      <xdr:row>95</xdr:row>
      <xdr:rowOff>163711</xdr:rowOff>
    </xdr:to>
    <xdr:sp macro="" textlink="">
      <xdr:nvSpPr>
        <xdr:cNvPr id="475" name="フローチャート: 判断 474">
          <a:extLst>
            <a:ext uri="{FF2B5EF4-FFF2-40B4-BE49-F238E27FC236}">
              <a16:creationId xmlns:a16="http://schemas.microsoft.com/office/drawing/2014/main" id="{7F526E12-F0C2-4520-92B2-AE9F0DD505F7}"/>
            </a:ext>
          </a:extLst>
        </xdr:cNvPr>
        <xdr:cNvSpPr/>
      </xdr:nvSpPr>
      <xdr:spPr>
        <a:xfrm>
          <a:off x="7810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154838</xdr:rowOff>
    </xdr:from>
    <xdr:ext cx="534377" cy="259045"/>
    <xdr:sp macro="" textlink="">
      <xdr:nvSpPr>
        <xdr:cNvPr id="476" name="テキスト ボックス 475">
          <a:extLst>
            <a:ext uri="{FF2B5EF4-FFF2-40B4-BE49-F238E27FC236}">
              <a16:creationId xmlns:a16="http://schemas.microsoft.com/office/drawing/2014/main" id="{F76677E6-636B-4DBC-A43C-ACA45E4BC060}"/>
            </a:ext>
          </a:extLst>
        </xdr:cNvPr>
        <xdr:cNvSpPr txBox="1"/>
      </xdr:nvSpPr>
      <xdr:spPr>
        <a:xfrm>
          <a:off x="7594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50974</xdr:rowOff>
    </xdr:from>
    <xdr:to>
      <xdr:col>36</xdr:col>
      <xdr:colOff>165100</xdr:colOff>
      <xdr:row>96</xdr:row>
      <xdr:rowOff>152574</xdr:rowOff>
    </xdr:to>
    <xdr:sp macro="" textlink="">
      <xdr:nvSpPr>
        <xdr:cNvPr id="477" name="フローチャート: 判断 476">
          <a:extLst>
            <a:ext uri="{FF2B5EF4-FFF2-40B4-BE49-F238E27FC236}">
              <a16:creationId xmlns:a16="http://schemas.microsoft.com/office/drawing/2014/main" id="{B430A00E-91DC-4BE4-A64F-F4C8BC70399D}"/>
            </a:ext>
          </a:extLst>
        </xdr:cNvPr>
        <xdr:cNvSpPr/>
      </xdr:nvSpPr>
      <xdr:spPr>
        <a:xfrm>
          <a:off x="6921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143701</xdr:rowOff>
    </xdr:from>
    <xdr:ext cx="534377" cy="259045"/>
    <xdr:sp macro="" textlink="">
      <xdr:nvSpPr>
        <xdr:cNvPr id="478" name="テキスト ボックス 477">
          <a:extLst>
            <a:ext uri="{FF2B5EF4-FFF2-40B4-BE49-F238E27FC236}">
              <a16:creationId xmlns:a16="http://schemas.microsoft.com/office/drawing/2014/main" id="{3C3AB883-3CDF-4E07-AFDD-B2DF707936C2}"/>
            </a:ext>
          </a:extLst>
        </xdr:cNvPr>
        <xdr:cNvSpPr txBox="1"/>
      </xdr:nvSpPr>
      <xdr:spPr>
        <a:xfrm>
          <a:off x="6705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441EFD8-4BCB-45B1-9DEE-A85CEA0B73C6}"/>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59F1E191-8F5D-4036-BBE2-04BB66B4F48A}"/>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A6F2128E-5076-4972-A3E1-44BEB38C52D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1AD8438A-4E27-4BF2-B3FB-2975ACABD668}"/>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47341199-8A0B-401D-BC33-54CDBC8098DB}"/>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125988</xdr:rowOff>
    </xdr:from>
    <xdr:to>
      <xdr:col>55</xdr:col>
      <xdr:colOff>50800</xdr:colOff>
      <xdr:row>93</xdr:row>
      <xdr:rowOff>56138</xdr:rowOff>
    </xdr:to>
    <xdr:sp macro="" textlink="">
      <xdr:nvSpPr>
        <xdr:cNvPr id="484" name="楕円 483">
          <a:extLst>
            <a:ext uri="{FF2B5EF4-FFF2-40B4-BE49-F238E27FC236}">
              <a16:creationId xmlns:a16="http://schemas.microsoft.com/office/drawing/2014/main" id="{C489E40D-105D-463B-B804-ED6493385123}"/>
            </a:ext>
          </a:extLst>
        </xdr:cNvPr>
        <xdr:cNvSpPr/>
      </xdr:nvSpPr>
      <xdr:spPr>
        <a:xfrm>
          <a:off x="10426700" y="1589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148865</xdr:rowOff>
    </xdr:from>
    <xdr:ext cx="599010" cy="259045"/>
    <xdr:sp macro="" textlink="">
      <xdr:nvSpPr>
        <xdr:cNvPr id="485" name="土木費該当値テキスト">
          <a:extLst>
            <a:ext uri="{FF2B5EF4-FFF2-40B4-BE49-F238E27FC236}">
              <a16:creationId xmlns:a16="http://schemas.microsoft.com/office/drawing/2014/main" id="{DE4963F8-2437-4CB1-8F12-3CA0C5E414A0}"/>
            </a:ext>
          </a:extLst>
        </xdr:cNvPr>
        <xdr:cNvSpPr txBox="1"/>
      </xdr:nvSpPr>
      <xdr:spPr>
        <a:xfrm>
          <a:off x="10528300" y="1575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133772</xdr:rowOff>
    </xdr:from>
    <xdr:to>
      <xdr:col>50</xdr:col>
      <xdr:colOff>165100</xdr:colOff>
      <xdr:row>90</xdr:row>
      <xdr:rowOff>63922</xdr:rowOff>
    </xdr:to>
    <xdr:sp macro="" textlink="">
      <xdr:nvSpPr>
        <xdr:cNvPr id="486" name="楕円 485">
          <a:extLst>
            <a:ext uri="{FF2B5EF4-FFF2-40B4-BE49-F238E27FC236}">
              <a16:creationId xmlns:a16="http://schemas.microsoft.com/office/drawing/2014/main" id="{ADE64E30-2402-4089-B0A8-673E10912972}"/>
            </a:ext>
          </a:extLst>
        </xdr:cNvPr>
        <xdr:cNvSpPr/>
      </xdr:nvSpPr>
      <xdr:spPr>
        <a:xfrm>
          <a:off x="9588500" y="1539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80449</xdr:rowOff>
    </xdr:from>
    <xdr:ext cx="599010" cy="259045"/>
    <xdr:sp macro="" textlink="">
      <xdr:nvSpPr>
        <xdr:cNvPr id="487" name="テキスト ボックス 486">
          <a:extLst>
            <a:ext uri="{FF2B5EF4-FFF2-40B4-BE49-F238E27FC236}">
              <a16:creationId xmlns:a16="http://schemas.microsoft.com/office/drawing/2014/main" id="{41341FA2-1D88-4F0D-BC5F-BF0BB9CFB008}"/>
            </a:ext>
          </a:extLst>
        </xdr:cNvPr>
        <xdr:cNvSpPr txBox="1"/>
      </xdr:nvSpPr>
      <xdr:spPr>
        <a:xfrm>
          <a:off x="9339795" y="1516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33176</xdr:rowOff>
    </xdr:from>
    <xdr:to>
      <xdr:col>46</xdr:col>
      <xdr:colOff>38100</xdr:colOff>
      <xdr:row>91</xdr:row>
      <xdr:rowOff>134776</xdr:rowOff>
    </xdr:to>
    <xdr:sp macro="" textlink="">
      <xdr:nvSpPr>
        <xdr:cNvPr id="488" name="楕円 487">
          <a:extLst>
            <a:ext uri="{FF2B5EF4-FFF2-40B4-BE49-F238E27FC236}">
              <a16:creationId xmlns:a16="http://schemas.microsoft.com/office/drawing/2014/main" id="{01E24293-1ACB-46F4-BC88-1029F0F00BEE}"/>
            </a:ext>
          </a:extLst>
        </xdr:cNvPr>
        <xdr:cNvSpPr/>
      </xdr:nvSpPr>
      <xdr:spPr>
        <a:xfrm>
          <a:off x="8699500" y="1563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151303</xdr:rowOff>
    </xdr:from>
    <xdr:ext cx="599010" cy="259045"/>
    <xdr:sp macro="" textlink="">
      <xdr:nvSpPr>
        <xdr:cNvPr id="489" name="テキスト ボックス 488">
          <a:extLst>
            <a:ext uri="{FF2B5EF4-FFF2-40B4-BE49-F238E27FC236}">
              <a16:creationId xmlns:a16="http://schemas.microsoft.com/office/drawing/2014/main" id="{FD290AE9-1BFA-4552-A6A0-6A1567A87065}"/>
            </a:ext>
          </a:extLst>
        </xdr:cNvPr>
        <xdr:cNvSpPr txBox="1"/>
      </xdr:nvSpPr>
      <xdr:spPr>
        <a:xfrm>
          <a:off x="8450795" y="1541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158764</xdr:rowOff>
    </xdr:from>
    <xdr:to>
      <xdr:col>41</xdr:col>
      <xdr:colOff>101600</xdr:colOff>
      <xdr:row>91</xdr:row>
      <xdr:rowOff>88914</xdr:rowOff>
    </xdr:to>
    <xdr:sp macro="" textlink="">
      <xdr:nvSpPr>
        <xdr:cNvPr id="490" name="楕円 489">
          <a:extLst>
            <a:ext uri="{FF2B5EF4-FFF2-40B4-BE49-F238E27FC236}">
              <a16:creationId xmlns:a16="http://schemas.microsoft.com/office/drawing/2014/main" id="{483839FE-C086-47E0-958C-E653CB6AE419}"/>
            </a:ext>
          </a:extLst>
        </xdr:cNvPr>
        <xdr:cNvSpPr/>
      </xdr:nvSpPr>
      <xdr:spPr>
        <a:xfrm>
          <a:off x="7810500" y="155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105441</xdr:rowOff>
    </xdr:from>
    <xdr:ext cx="599010" cy="259045"/>
    <xdr:sp macro="" textlink="">
      <xdr:nvSpPr>
        <xdr:cNvPr id="491" name="テキスト ボックス 490">
          <a:extLst>
            <a:ext uri="{FF2B5EF4-FFF2-40B4-BE49-F238E27FC236}">
              <a16:creationId xmlns:a16="http://schemas.microsoft.com/office/drawing/2014/main" id="{28D1E377-AD77-4A68-9CA1-2855CB1A1F7D}"/>
            </a:ext>
          </a:extLst>
        </xdr:cNvPr>
        <xdr:cNvSpPr txBox="1"/>
      </xdr:nvSpPr>
      <xdr:spPr>
        <a:xfrm>
          <a:off x="7561795" y="1536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39120</xdr:rowOff>
    </xdr:from>
    <xdr:to>
      <xdr:col>36</xdr:col>
      <xdr:colOff>165100</xdr:colOff>
      <xdr:row>91</xdr:row>
      <xdr:rowOff>140720</xdr:rowOff>
    </xdr:to>
    <xdr:sp macro="" textlink="">
      <xdr:nvSpPr>
        <xdr:cNvPr id="492" name="楕円 491">
          <a:extLst>
            <a:ext uri="{FF2B5EF4-FFF2-40B4-BE49-F238E27FC236}">
              <a16:creationId xmlns:a16="http://schemas.microsoft.com/office/drawing/2014/main" id="{585198D3-A5CF-45EA-93C9-756C6304E117}"/>
            </a:ext>
          </a:extLst>
        </xdr:cNvPr>
        <xdr:cNvSpPr/>
      </xdr:nvSpPr>
      <xdr:spPr>
        <a:xfrm>
          <a:off x="6921500" y="156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157247</xdr:rowOff>
    </xdr:from>
    <xdr:ext cx="599010" cy="259045"/>
    <xdr:sp macro="" textlink="">
      <xdr:nvSpPr>
        <xdr:cNvPr id="493" name="テキスト ボックス 492">
          <a:extLst>
            <a:ext uri="{FF2B5EF4-FFF2-40B4-BE49-F238E27FC236}">
              <a16:creationId xmlns:a16="http://schemas.microsoft.com/office/drawing/2014/main" id="{625D0FF2-7A24-4168-9AF6-301BF052C810}"/>
            </a:ext>
          </a:extLst>
        </xdr:cNvPr>
        <xdr:cNvSpPr txBox="1"/>
      </xdr:nvSpPr>
      <xdr:spPr>
        <a:xfrm>
          <a:off x="6672795" y="1541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63DDC96F-9C20-40E5-83A5-E9CCB7649D0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3532289-6632-418D-8B34-8AF49E11CF02}"/>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AC6097FD-9303-4FEA-A3DB-9965C83042DF}"/>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68B69EAF-1007-496B-B2F0-2153F2CDD0CF}"/>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31A40D75-09E8-4996-8EE6-73C4052898B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E1E40D0F-7926-4306-A6F2-89B2D77F1D8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13BE105F-5867-47C7-B07F-6ED27F02661D}"/>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3AB36DF4-1B0B-4D3A-8A55-E3931D795236}"/>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2AF51491-E344-48EB-9FED-BD99E9C3A1C8}"/>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7CBA01FA-E1F7-4124-96E2-7DCC23DEE089}"/>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A40147D8-9162-4EC1-BBD4-00A57A2DC8EB}"/>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1055C89-B903-4F57-A294-89092844E2D2}"/>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63140746-FFD4-4C6D-A019-656FB61F69EA}"/>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4491588B-CADB-4F95-AA4A-8D182AFF717B}"/>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56707058-6C00-4C33-8857-AED562E5E12E}"/>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187A652B-8AAE-4572-894D-AB18522BEF0C}"/>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53EEF98E-0BDD-40BC-92FA-9FC610C1F0AC}"/>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60E6B787-B93E-4538-8138-C9C0142F86BB}"/>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9DCC1974-C68C-46F2-9518-EDE7397F9FDB}"/>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B2197B0F-C2C2-455E-B100-9FA1EC1F78E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5EF75355-64CA-4DCC-BAFC-4E3356BC2262}"/>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511D3CE0-668F-466D-90C4-6029999CCFAF}"/>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6" name="直線コネクタ 515">
          <a:extLst>
            <a:ext uri="{FF2B5EF4-FFF2-40B4-BE49-F238E27FC236}">
              <a16:creationId xmlns:a16="http://schemas.microsoft.com/office/drawing/2014/main" id="{6D55182B-4466-4F1E-8601-85D6418BEF06}"/>
            </a:ext>
          </a:extLst>
        </xdr:cNvPr>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7" name="消防費最小値テキスト">
          <a:extLst>
            <a:ext uri="{FF2B5EF4-FFF2-40B4-BE49-F238E27FC236}">
              <a16:creationId xmlns:a16="http://schemas.microsoft.com/office/drawing/2014/main" id="{312F14FC-75C6-4DAC-B67E-98523FEAF26E}"/>
            </a:ext>
          </a:extLst>
        </xdr:cNvPr>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8" name="直線コネクタ 517">
          <a:extLst>
            <a:ext uri="{FF2B5EF4-FFF2-40B4-BE49-F238E27FC236}">
              <a16:creationId xmlns:a16="http://schemas.microsoft.com/office/drawing/2014/main" id="{DC093513-E736-417D-9665-AEFAD32AFEA3}"/>
            </a:ext>
          </a:extLst>
        </xdr:cNvPr>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9" name="消防費最大値テキスト">
          <a:extLst>
            <a:ext uri="{FF2B5EF4-FFF2-40B4-BE49-F238E27FC236}">
              <a16:creationId xmlns:a16="http://schemas.microsoft.com/office/drawing/2014/main" id="{7414B3B4-3F81-40B9-A523-33CF3AD5D2AF}"/>
            </a:ext>
          </a:extLst>
        </xdr:cNvPr>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20" name="直線コネクタ 519">
          <a:extLst>
            <a:ext uri="{FF2B5EF4-FFF2-40B4-BE49-F238E27FC236}">
              <a16:creationId xmlns:a16="http://schemas.microsoft.com/office/drawing/2014/main" id="{C1EE0BB1-5FA5-4FB2-B47F-7CB6E7CB3398}"/>
            </a:ext>
          </a:extLst>
        </xdr:cNvPr>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135951</xdr:rowOff>
    </xdr:from>
    <xdr:to>
      <xdr:col>85</xdr:col>
      <xdr:colOff>127000</xdr:colOff>
      <xdr:row>35</xdr:row>
      <xdr:rowOff>54112</xdr:rowOff>
    </xdr:to>
    <xdr:cxnSp macro="">
      <xdr:nvCxnSpPr>
        <xdr:cNvPr id="521" name="直線コネクタ 520">
          <a:extLst>
            <a:ext uri="{FF2B5EF4-FFF2-40B4-BE49-F238E27FC236}">
              <a16:creationId xmlns:a16="http://schemas.microsoft.com/office/drawing/2014/main" id="{89D96AE4-D4D1-498E-B9AA-BAC8ABCFB5FF}"/>
            </a:ext>
          </a:extLst>
        </xdr:cNvPr>
        <xdr:cNvCxnSpPr/>
      </xdr:nvCxnSpPr>
      <xdr:spPr>
        <a:xfrm flipV="1">
          <a:off x="15481300" y="5965251"/>
          <a:ext cx="8382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169648</xdr:rowOff>
    </xdr:from>
    <xdr:ext cx="534377" cy="259045"/>
    <xdr:sp macro="" textlink="">
      <xdr:nvSpPr>
        <xdr:cNvPr id="522" name="消防費平均値テキスト">
          <a:extLst>
            <a:ext uri="{FF2B5EF4-FFF2-40B4-BE49-F238E27FC236}">
              <a16:creationId xmlns:a16="http://schemas.microsoft.com/office/drawing/2014/main" id="{F07DAD64-D972-47C5-93CA-880FFF85EAD5}"/>
            </a:ext>
          </a:extLst>
        </xdr:cNvPr>
        <xdr:cNvSpPr txBox="1"/>
      </xdr:nvSpPr>
      <xdr:spPr>
        <a:xfrm>
          <a:off x="16370300" y="617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3" name="フローチャート: 判断 522">
          <a:extLst>
            <a:ext uri="{FF2B5EF4-FFF2-40B4-BE49-F238E27FC236}">
              <a16:creationId xmlns:a16="http://schemas.microsoft.com/office/drawing/2014/main" id="{B2F2237B-9B01-489C-9ADF-91D35152CD6A}"/>
            </a:ext>
          </a:extLst>
        </xdr:cNvPr>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12598</xdr:rowOff>
    </xdr:from>
    <xdr:to>
      <xdr:col>81</xdr:col>
      <xdr:colOff>50800</xdr:colOff>
      <xdr:row>35</xdr:row>
      <xdr:rowOff>54112</xdr:rowOff>
    </xdr:to>
    <xdr:cxnSp macro="">
      <xdr:nvCxnSpPr>
        <xdr:cNvPr id="524" name="直線コネクタ 523">
          <a:extLst>
            <a:ext uri="{FF2B5EF4-FFF2-40B4-BE49-F238E27FC236}">
              <a16:creationId xmlns:a16="http://schemas.microsoft.com/office/drawing/2014/main" id="{FFC9D141-4DA1-446C-83B3-685E7400F7D9}"/>
            </a:ext>
          </a:extLst>
        </xdr:cNvPr>
        <xdr:cNvCxnSpPr/>
      </xdr:nvCxnSpPr>
      <xdr:spPr>
        <a:xfrm>
          <a:off x="14592300" y="6013348"/>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5" name="フローチャート: 判断 524">
          <a:extLst>
            <a:ext uri="{FF2B5EF4-FFF2-40B4-BE49-F238E27FC236}">
              <a16:creationId xmlns:a16="http://schemas.microsoft.com/office/drawing/2014/main" id="{BBAFDF99-539B-4141-A26A-92F07DAA88DF}"/>
            </a:ext>
          </a:extLst>
        </xdr:cNvPr>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6" name="テキスト ボックス 525">
          <a:extLst>
            <a:ext uri="{FF2B5EF4-FFF2-40B4-BE49-F238E27FC236}">
              <a16:creationId xmlns:a16="http://schemas.microsoft.com/office/drawing/2014/main" id="{06D3833D-5B59-4C2D-A53C-73E9FAA5B932}"/>
            </a:ext>
          </a:extLst>
        </xdr:cNvPr>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134945</xdr:rowOff>
    </xdr:from>
    <xdr:to>
      <xdr:col>76</xdr:col>
      <xdr:colOff>114300</xdr:colOff>
      <xdr:row>35</xdr:row>
      <xdr:rowOff>12598</xdr:rowOff>
    </xdr:to>
    <xdr:cxnSp macro="">
      <xdr:nvCxnSpPr>
        <xdr:cNvPr id="527" name="直線コネクタ 526">
          <a:extLst>
            <a:ext uri="{FF2B5EF4-FFF2-40B4-BE49-F238E27FC236}">
              <a16:creationId xmlns:a16="http://schemas.microsoft.com/office/drawing/2014/main" id="{B35F0B7D-5EF8-4460-86C3-3E35B7EA8496}"/>
            </a:ext>
          </a:extLst>
        </xdr:cNvPr>
        <xdr:cNvCxnSpPr/>
      </xdr:nvCxnSpPr>
      <xdr:spPr>
        <a:xfrm>
          <a:off x="13703300" y="5964245"/>
          <a:ext cx="889000" cy="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8" name="フローチャート: 判断 527">
          <a:extLst>
            <a:ext uri="{FF2B5EF4-FFF2-40B4-BE49-F238E27FC236}">
              <a16:creationId xmlns:a16="http://schemas.microsoft.com/office/drawing/2014/main" id="{901ADCB1-0D1B-44EC-920C-11253C5842AF}"/>
            </a:ext>
          </a:extLst>
        </xdr:cNvPr>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9" name="テキスト ボックス 528">
          <a:extLst>
            <a:ext uri="{FF2B5EF4-FFF2-40B4-BE49-F238E27FC236}">
              <a16:creationId xmlns:a16="http://schemas.microsoft.com/office/drawing/2014/main" id="{C0CB8D1E-4915-4782-B867-F0FA511C0CB1}"/>
            </a:ext>
          </a:extLst>
        </xdr:cNvPr>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134945</xdr:rowOff>
    </xdr:from>
    <xdr:to>
      <xdr:col>71</xdr:col>
      <xdr:colOff>177800</xdr:colOff>
      <xdr:row>35</xdr:row>
      <xdr:rowOff>138054</xdr:rowOff>
    </xdr:to>
    <xdr:cxnSp macro="">
      <xdr:nvCxnSpPr>
        <xdr:cNvPr id="530" name="直線コネクタ 529">
          <a:extLst>
            <a:ext uri="{FF2B5EF4-FFF2-40B4-BE49-F238E27FC236}">
              <a16:creationId xmlns:a16="http://schemas.microsoft.com/office/drawing/2014/main" id="{66A276D0-9F22-4E93-97A7-403B9EC460B8}"/>
            </a:ext>
          </a:extLst>
        </xdr:cNvPr>
        <xdr:cNvCxnSpPr/>
      </xdr:nvCxnSpPr>
      <xdr:spPr>
        <a:xfrm flipV="1">
          <a:off x="12814300" y="5964245"/>
          <a:ext cx="889000" cy="17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31" name="フローチャート: 判断 530">
          <a:extLst>
            <a:ext uri="{FF2B5EF4-FFF2-40B4-BE49-F238E27FC236}">
              <a16:creationId xmlns:a16="http://schemas.microsoft.com/office/drawing/2014/main" id="{1DF93EDE-FC4D-407E-9825-46861069AA68}"/>
            </a:ext>
          </a:extLst>
        </xdr:cNvPr>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32" name="テキスト ボックス 531">
          <a:extLst>
            <a:ext uri="{FF2B5EF4-FFF2-40B4-BE49-F238E27FC236}">
              <a16:creationId xmlns:a16="http://schemas.microsoft.com/office/drawing/2014/main" id="{EBDE44D8-1020-403F-AE4E-B53C2577B3BF}"/>
            </a:ext>
          </a:extLst>
        </xdr:cNvPr>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3" name="フローチャート: 判断 532">
          <a:extLst>
            <a:ext uri="{FF2B5EF4-FFF2-40B4-BE49-F238E27FC236}">
              <a16:creationId xmlns:a16="http://schemas.microsoft.com/office/drawing/2014/main" id="{9C0F78E2-C364-4B59-9369-8778EDBA7369}"/>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4" name="テキスト ボックス 533">
          <a:extLst>
            <a:ext uri="{FF2B5EF4-FFF2-40B4-BE49-F238E27FC236}">
              <a16:creationId xmlns:a16="http://schemas.microsoft.com/office/drawing/2014/main" id="{A96A011A-3328-45E1-85BF-C7B5B1870BC5}"/>
            </a:ext>
          </a:extLst>
        </xdr:cNvPr>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4C4035F3-E7E6-4CD9-8A36-A32A5DCA4027}"/>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49EF78F5-309A-44E6-8BF1-E1CF9B22C544}"/>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FC00F47E-ADB0-4EAC-9745-A1302336BCE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F3FF4F37-D785-4202-8EA8-CBF4C88ED92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C76DE53A-156E-432C-9952-788ACCA2CE2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85151</xdr:rowOff>
    </xdr:from>
    <xdr:to>
      <xdr:col>85</xdr:col>
      <xdr:colOff>177800</xdr:colOff>
      <xdr:row>35</xdr:row>
      <xdr:rowOff>15301</xdr:rowOff>
    </xdr:to>
    <xdr:sp macro="" textlink="">
      <xdr:nvSpPr>
        <xdr:cNvPr id="540" name="楕円 539">
          <a:extLst>
            <a:ext uri="{FF2B5EF4-FFF2-40B4-BE49-F238E27FC236}">
              <a16:creationId xmlns:a16="http://schemas.microsoft.com/office/drawing/2014/main" id="{D26C8772-A448-4B59-B0EF-89FA8CE01FB2}"/>
            </a:ext>
          </a:extLst>
        </xdr:cNvPr>
        <xdr:cNvSpPr/>
      </xdr:nvSpPr>
      <xdr:spPr>
        <a:xfrm>
          <a:off x="16268700" y="59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108028</xdr:rowOff>
    </xdr:from>
    <xdr:ext cx="534377" cy="259045"/>
    <xdr:sp macro="" textlink="">
      <xdr:nvSpPr>
        <xdr:cNvPr id="541" name="消防費該当値テキスト">
          <a:extLst>
            <a:ext uri="{FF2B5EF4-FFF2-40B4-BE49-F238E27FC236}">
              <a16:creationId xmlns:a16="http://schemas.microsoft.com/office/drawing/2014/main" id="{6FE3090D-1A80-4D83-9DF3-F76908DD48FB}"/>
            </a:ext>
          </a:extLst>
        </xdr:cNvPr>
        <xdr:cNvSpPr txBox="1"/>
      </xdr:nvSpPr>
      <xdr:spPr>
        <a:xfrm>
          <a:off x="16370300" y="576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3312</xdr:rowOff>
    </xdr:from>
    <xdr:to>
      <xdr:col>81</xdr:col>
      <xdr:colOff>101600</xdr:colOff>
      <xdr:row>35</xdr:row>
      <xdr:rowOff>104912</xdr:rowOff>
    </xdr:to>
    <xdr:sp macro="" textlink="">
      <xdr:nvSpPr>
        <xdr:cNvPr id="542" name="楕円 541">
          <a:extLst>
            <a:ext uri="{FF2B5EF4-FFF2-40B4-BE49-F238E27FC236}">
              <a16:creationId xmlns:a16="http://schemas.microsoft.com/office/drawing/2014/main" id="{4623D296-AAC3-4218-9D82-71D47B435EBC}"/>
            </a:ext>
          </a:extLst>
        </xdr:cNvPr>
        <xdr:cNvSpPr/>
      </xdr:nvSpPr>
      <xdr:spPr>
        <a:xfrm>
          <a:off x="15430500" y="60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121439</xdr:rowOff>
    </xdr:from>
    <xdr:ext cx="534377" cy="259045"/>
    <xdr:sp macro="" textlink="">
      <xdr:nvSpPr>
        <xdr:cNvPr id="543" name="テキスト ボックス 542">
          <a:extLst>
            <a:ext uri="{FF2B5EF4-FFF2-40B4-BE49-F238E27FC236}">
              <a16:creationId xmlns:a16="http://schemas.microsoft.com/office/drawing/2014/main" id="{FA342E5A-6D33-440D-B921-3406A0277BC2}"/>
            </a:ext>
          </a:extLst>
        </xdr:cNvPr>
        <xdr:cNvSpPr txBox="1"/>
      </xdr:nvSpPr>
      <xdr:spPr>
        <a:xfrm>
          <a:off x="15214111" y="577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133248</xdr:rowOff>
    </xdr:from>
    <xdr:to>
      <xdr:col>76</xdr:col>
      <xdr:colOff>165100</xdr:colOff>
      <xdr:row>35</xdr:row>
      <xdr:rowOff>63398</xdr:rowOff>
    </xdr:to>
    <xdr:sp macro="" textlink="">
      <xdr:nvSpPr>
        <xdr:cNvPr id="544" name="楕円 543">
          <a:extLst>
            <a:ext uri="{FF2B5EF4-FFF2-40B4-BE49-F238E27FC236}">
              <a16:creationId xmlns:a16="http://schemas.microsoft.com/office/drawing/2014/main" id="{42FB4416-3831-4279-9BEB-4D3EA11E1AFD}"/>
            </a:ext>
          </a:extLst>
        </xdr:cNvPr>
        <xdr:cNvSpPr/>
      </xdr:nvSpPr>
      <xdr:spPr>
        <a:xfrm>
          <a:off x="145415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79925</xdr:rowOff>
    </xdr:from>
    <xdr:ext cx="534377" cy="259045"/>
    <xdr:sp macro="" textlink="">
      <xdr:nvSpPr>
        <xdr:cNvPr id="545" name="テキスト ボックス 544">
          <a:extLst>
            <a:ext uri="{FF2B5EF4-FFF2-40B4-BE49-F238E27FC236}">
              <a16:creationId xmlns:a16="http://schemas.microsoft.com/office/drawing/2014/main" id="{78ACDCB9-4208-4164-B763-C46382A79C96}"/>
            </a:ext>
          </a:extLst>
        </xdr:cNvPr>
        <xdr:cNvSpPr txBox="1"/>
      </xdr:nvSpPr>
      <xdr:spPr>
        <a:xfrm>
          <a:off x="14325111" y="57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84145</xdr:rowOff>
    </xdr:from>
    <xdr:to>
      <xdr:col>72</xdr:col>
      <xdr:colOff>38100</xdr:colOff>
      <xdr:row>35</xdr:row>
      <xdr:rowOff>14295</xdr:rowOff>
    </xdr:to>
    <xdr:sp macro="" textlink="">
      <xdr:nvSpPr>
        <xdr:cNvPr id="546" name="楕円 545">
          <a:extLst>
            <a:ext uri="{FF2B5EF4-FFF2-40B4-BE49-F238E27FC236}">
              <a16:creationId xmlns:a16="http://schemas.microsoft.com/office/drawing/2014/main" id="{9352F407-47AF-467A-8666-84D5938DFAC0}"/>
            </a:ext>
          </a:extLst>
        </xdr:cNvPr>
        <xdr:cNvSpPr/>
      </xdr:nvSpPr>
      <xdr:spPr>
        <a:xfrm>
          <a:off x="13652500" y="591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30822</xdr:rowOff>
    </xdr:from>
    <xdr:ext cx="534377" cy="259045"/>
    <xdr:sp macro="" textlink="">
      <xdr:nvSpPr>
        <xdr:cNvPr id="547" name="テキスト ボックス 546">
          <a:extLst>
            <a:ext uri="{FF2B5EF4-FFF2-40B4-BE49-F238E27FC236}">
              <a16:creationId xmlns:a16="http://schemas.microsoft.com/office/drawing/2014/main" id="{A5951878-9C6E-42F5-B69C-1AF4B227A320}"/>
            </a:ext>
          </a:extLst>
        </xdr:cNvPr>
        <xdr:cNvSpPr txBox="1"/>
      </xdr:nvSpPr>
      <xdr:spPr>
        <a:xfrm>
          <a:off x="13436111" y="568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87254</xdr:rowOff>
    </xdr:from>
    <xdr:to>
      <xdr:col>67</xdr:col>
      <xdr:colOff>101600</xdr:colOff>
      <xdr:row>36</xdr:row>
      <xdr:rowOff>17404</xdr:rowOff>
    </xdr:to>
    <xdr:sp macro="" textlink="">
      <xdr:nvSpPr>
        <xdr:cNvPr id="548" name="楕円 547">
          <a:extLst>
            <a:ext uri="{FF2B5EF4-FFF2-40B4-BE49-F238E27FC236}">
              <a16:creationId xmlns:a16="http://schemas.microsoft.com/office/drawing/2014/main" id="{69B582E3-C8D9-451F-8E1B-BF4F0640DD72}"/>
            </a:ext>
          </a:extLst>
        </xdr:cNvPr>
        <xdr:cNvSpPr/>
      </xdr:nvSpPr>
      <xdr:spPr>
        <a:xfrm>
          <a:off x="12763500" y="60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33931</xdr:rowOff>
    </xdr:from>
    <xdr:ext cx="534377" cy="259045"/>
    <xdr:sp macro="" textlink="">
      <xdr:nvSpPr>
        <xdr:cNvPr id="549" name="テキスト ボックス 548">
          <a:extLst>
            <a:ext uri="{FF2B5EF4-FFF2-40B4-BE49-F238E27FC236}">
              <a16:creationId xmlns:a16="http://schemas.microsoft.com/office/drawing/2014/main" id="{C1FD58D3-E3D1-4FD2-9C5B-3493E437DCF3}"/>
            </a:ext>
          </a:extLst>
        </xdr:cNvPr>
        <xdr:cNvSpPr txBox="1"/>
      </xdr:nvSpPr>
      <xdr:spPr>
        <a:xfrm>
          <a:off x="12547111" y="58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187EE4FC-FD43-4113-B922-45FB4293BFB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5EBC0B33-53B6-4A1A-9A50-4796290AC91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972A07E2-C41F-4EE9-BD3F-22182022AF57}"/>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5CF366D8-C807-4E7F-B0CA-AA362778462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5942D168-5A9A-4967-B125-C90CC47F6BD5}"/>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52F539EB-6238-4319-B77E-F288D02402F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E90EBA02-C958-4609-90BC-62B2422C9087}"/>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BE691007-DFB1-4309-A567-DB41C6887078}"/>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406DFC00-83DC-468E-A11F-5EFD00ECC55E}"/>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A6707A8A-65A9-4353-BE9F-7164CD1D3718}"/>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6ACE7A62-B5ED-4F21-A3C2-B925AD44C616}"/>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DF8350AE-EB8A-48B8-A31A-138176C51411}"/>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1590B92B-0169-4E83-884B-774FDB2C3455}"/>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4DE28642-2368-4B1F-BFAD-EC987BF793C4}"/>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9B14AC97-C52D-41E1-866B-B675340B27EF}"/>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9721270-C198-4943-8B12-93B49CF07CDE}"/>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28FA8090-BE2F-4656-B888-7331AB5296D4}"/>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A8EB0093-F43E-4056-8E47-2F191AD131EC}"/>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D8D64F44-F415-43D7-8B7D-316D1BB77B9C}"/>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A7358E97-F416-4C9F-8C32-7A131659CE57}"/>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7A01C9AD-57D4-4C10-B656-5EF8A248001D}"/>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CC38DC0-7D8A-422F-90C9-0B4416BA171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1B54D926-2F33-4E50-A4F3-AF0F7DFB5205}"/>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68B5B429-347D-4233-9871-CD04B493071B}"/>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4" name="直線コネクタ 573">
          <a:extLst>
            <a:ext uri="{FF2B5EF4-FFF2-40B4-BE49-F238E27FC236}">
              <a16:creationId xmlns:a16="http://schemas.microsoft.com/office/drawing/2014/main" id="{1380653F-C844-46C0-9CA4-D1D23B6FAEDA}"/>
            </a:ext>
          </a:extLst>
        </xdr:cNvPr>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5" name="教育費最小値テキスト">
          <a:extLst>
            <a:ext uri="{FF2B5EF4-FFF2-40B4-BE49-F238E27FC236}">
              <a16:creationId xmlns:a16="http://schemas.microsoft.com/office/drawing/2014/main" id="{FA904C58-A72A-4E8F-9464-78F3C4497877}"/>
            </a:ext>
          </a:extLst>
        </xdr:cNvPr>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6" name="直線コネクタ 575">
          <a:extLst>
            <a:ext uri="{FF2B5EF4-FFF2-40B4-BE49-F238E27FC236}">
              <a16:creationId xmlns:a16="http://schemas.microsoft.com/office/drawing/2014/main" id="{BFC2251C-624B-46D4-AE34-9F1BD1414096}"/>
            </a:ext>
          </a:extLst>
        </xdr:cNvPr>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7" name="教育費最大値テキスト">
          <a:extLst>
            <a:ext uri="{FF2B5EF4-FFF2-40B4-BE49-F238E27FC236}">
              <a16:creationId xmlns:a16="http://schemas.microsoft.com/office/drawing/2014/main" id="{D9B5FD09-6CCC-4F8B-A6EB-1363A25079ED}"/>
            </a:ext>
          </a:extLst>
        </xdr:cNvPr>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8" name="直線コネクタ 577">
          <a:extLst>
            <a:ext uri="{FF2B5EF4-FFF2-40B4-BE49-F238E27FC236}">
              <a16:creationId xmlns:a16="http://schemas.microsoft.com/office/drawing/2014/main" id="{C211B47F-57CC-4530-A04A-2E9707BC69EA}"/>
            </a:ext>
          </a:extLst>
        </xdr:cNvPr>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153568</xdr:rowOff>
    </xdr:from>
    <xdr:to>
      <xdr:col>85</xdr:col>
      <xdr:colOff>127000</xdr:colOff>
      <xdr:row>53</xdr:row>
      <xdr:rowOff>44450</xdr:rowOff>
    </xdr:to>
    <xdr:cxnSp macro="">
      <xdr:nvCxnSpPr>
        <xdr:cNvPr id="579" name="直線コネクタ 578">
          <a:extLst>
            <a:ext uri="{FF2B5EF4-FFF2-40B4-BE49-F238E27FC236}">
              <a16:creationId xmlns:a16="http://schemas.microsoft.com/office/drawing/2014/main" id="{509B1B78-FADE-4BC5-927D-942973C0092A}"/>
            </a:ext>
          </a:extLst>
        </xdr:cNvPr>
        <xdr:cNvCxnSpPr/>
      </xdr:nvCxnSpPr>
      <xdr:spPr>
        <a:xfrm>
          <a:off x="15481300" y="9068968"/>
          <a:ext cx="838200" cy="6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80" name="教育費平均値テキスト">
          <a:extLst>
            <a:ext uri="{FF2B5EF4-FFF2-40B4-BE49-F238E27FC236}">
              <a16:creationId xmlns:a16="http://schemas.microsoft.com/office/drawing/2014/main" id="{81068471-4E62-4085-840B-C14F175A73E1}"/>
            </a:ext>
          </a:extLst>
        </xdr:cNvPr>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81" name="フローチャート: 判断 580">
          <a:extLst>
            <a:ext uri="{FF2B5EF4-FFF2-40B4-BE49-F238E27FC236}">
              <a16:creationId xmlns:a16="http://schemas.microsoft.com/office/drawing/2014/main" id="{33D23726-2994-487E-A7BD-B5FDFF8B977C}"/>
            </a:ext>
          </a:extLst>
        </xdr:cNvPr>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153568</xdr:rowOff>
    </xdr:from>
    <xdr:to>
      <xdr:col>81</xdr:col>
      <xdr:colOff>50800</xdr:colOff>
      <xdr:row>55</xdr:row>
      <xdr:rowOff>31610</xdr:rowOff>
    </xdr:to>
    <xdr:cxnSp macro="">
      <xdr:nvCxnSpPr>
        <xdr:cNvPr id="582" name="直線コネクタ 581">
          <a:extLst>
            <a:ext uri="{FF2B5EF4-FFF2-40B4-BE49-F238E27FC236}">
              <a16:creationId xmlns:a16="http://schemas.microsoft.com/office/drawing/2014/main" id="{0B7BBEA2-8E93-4A14-8FF4-38420CC4A9E9}"/>
            </a:ext>
          </a:extLst>
        </xdr:cNvPr>
        <xdr:cNvCxnSpPr/>
      </xdr:nvCxnSpPr>
      <xdr:spPr>
        <a:xfrm flipV="1">
          <a:off x="14592300" y="9068968"/>
          <a:ext cx="889000" cy="39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3" name="フローチャート: 判断 582">
          <a:extLst>
            <a:ext uri="{FF2B5EF4-FFF2-40B4-BE49-F238E27FC236}">
              <a16:creationId xmlns:a16="http://schemas.microsoft.com/office/drawing/2014/main" id="{BF830EBF-E999-42E9-9334-879BFE41F199}"/>
            </a:ext>
          </a:extLst>
        </xdr:cNvPr>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4" name="テキスト ボックス 583">
          <a:extLst>
            <a:ext uri="{FF2B5EF4-FFF2-40B4-BE49-F238E27FC236}">
              <a16:creationId xmlns:a16="http://schemas.microsoft.com/office/drawing/2014/main" id="{E912DD33-8414-4C28-AF89-E96CED297F09}"/>
            </a:ext>
          </a:extLst>
        </xdr:cNvPr>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24009</xdr:rowOff>
    </xdr:from>
    <xdr:to>
      <xdr:col>76</xdr:col>
      <xdr:colOff>114300</xdr:colOff>
      <xdr:row>55</xdr:row>
      <xdr:rowOff>31610</xdr:rowOff>
    </xdr:to>
    <xdr:cxnSp macro="">
      <xdr:nvCxnSpPr>
        <xdr:cNvPr id="585" name="直線コネクタ 584">
          <a:extLst>
            <a:ext uri="{FF2B5EF4-FFF2-40B4-BE49-F238E27FC236}">
              <a16:creationId xmlns:a16="http://schemas.microsoft.com/office/drawing/2014/main" id="{DC0B8821-5E1F-4993-80D8-ACE088E83B61}"/>
            </a:ext>
          </a:extLst>
        </xdr:cNvPr>
        <xdr:cNvCxnSpPr/>
      </xdr:nvCxnSpPr>
      <xdr:spPr>
        <a:xfrm>
          <a:off x="13703300" y="9282309"/>
          <a:ext cx="889000" cy="17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6" name="フローチャート: 判断 585">
          <a:extLst>
            <a:ext uri="{FF2B5EF4-FFF2-40B4-BE49-F238E27FC236}">
              <a16:creationId xmlns:a16="http://schemas.microsoft.com/office/drawing/2014/main" id="{6C2E8940-A0A9-4564-9011-FA2EABDC00C4}"/>
            </a:ext>
          </a:extLst>
        </xdr:cNvPr>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7" name="テキスト ボックス 586">
          <a:extLst>
            <a:ext uri="{FF2B5EF4-FFF2-40B4-BE49-F238E27FC236}">
              <a16:creationId xmlns:a16="http://schemas.microsoft.com/office/drawing/2014/main" id="{7A9A44E4-FF94-4F66-93B6-29A2F03E7D02}"/>
            </a:ext>
          </a:extLst>
        </xdr:cNvPr>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99676</xdr:rowOff>
    </xdr:from>
    <xdr:to>
      <xdr:col>71</xdr:col>
      <xdr:colOff>177800</xdr:colOff>
      <xdr:row>54</xdr:row>
      <xdr:rowOff>24009</xdr:rowOff>
    </xdr:to>
    <xdr:cxnSp macro="">
      <xdr:nvCxnSpPr>
        <xdr:cNvPr id="588" name="直線コネクタ 587">
          <a:extLst>
            <a:ext uri="{FF2B5EF4-FFF2-40B4-BE49-F238E27FC236}">
              <a16:creationId xmlns:a16="http://schemas.microsoft.com/office/drawing/2014/main" id="{4CAD6506-0E4F-43D9-9C3D-4B73CF55E8BE}"/>
            </a:ext>
          </a:extLst>
        </xdr:cNvPr>
        <xdr:cNvCxnSpPr/>
      </xdr:nvCxnSpPr>
      <xdr:spPr>
        <a:xfrm>
          <a:off x="12814300" y="9186526"/>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9" name="フローチャート: 判断 588">
          <a:extLst>
            <a:ext uri="{FF2B5EF4-FFF2-40B4-BE49-F238E27FC236}">
              <a16:creationId xmlns:a16="http://schemas.microsoft.com/office/drawing/2014/main" id="{E9F5F93D-1FB2-4435-9466-696DCEE71B7B}"/>
            </a:ext>
          </a:extLst>
        </xdr:cNvPr>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90" name="テキスト ボックス 589">
          <a:extLst>
            <a:ext uri="{FF2B5EF4-FFF2-40B4-BE49-F238E27FC236}">
              <a16:creationId xmlns:a16="http://schemas.microsoft.com/office/drawing/2014/main" id="{63B7277A-CA9E-4B8A-8D43-CFC56678CD90}"/>
            </a:ext>
          </a:extLst>
        </xdr:cNvPr>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91" name="フローチャート: 判断 590">
          <a:extLst>
            <a:ext uri="{FF2B5EF4-FFF2-40B4-BE49-F238E27FC236}">
              <a16:creationId xmlns:a16="http://schemas.microsoft.com/office/drawing/2014/main" id="{FC1CE8D8-5A16-4994-9658-DDB0EF8F2C55}"/>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2" name="テキスト ボックス 591">
          <a:extLst>
            <a:ext uri="{FF2B5EF4-FFF2-40B4-BE49-F238E27FC236}">
              <a16:creationId xmlns:a16="http://schemas.microsoft.com/office/drawing/2014/main" id="{9381B2F9-2CA1-4F5F-933D-35C7EDF5F6BD}"/>
            </a:ext>
          </a:extLst>
        </xdr:cNvPr>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CD2BB461-3367-4250-9DA9-DCF464A81D5A}"/>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F4D22569-7BE0-4749-9E17-A078A3C2118D}"/>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D62A83AE-F0B9-427E-9591-1CF7B58A045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B2D29E0-8DBC-403E-9EE7-F79C915ACABA}"/>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D0217ECB-4F5A-4176-8123-E9D0483E7CF7}"/>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165100</xdr:rowOff>
    </xdr:from>
    <xdr:to>
      <xdr:col>85</xdr:col>
      <xdr:colOff>177800</xdr:colOff>
      <xdr:row>53</xdr:row>
      <xdr:rowOff>95250</xdr:rowOff>
    </xdr:to>
    <xdr:sp macro="" textlink="">
      <xdr:nvSpPr>
        <xdr:cNvPr id="598" name="楕円 597">
          <a:extLst>
            <a:ext uri="{FF2B5EF4-FFF2-40B4-BE49-F238E27FC236}">
              <a16:creationId xmlns:a16="http://schemas.microsoft.com/office/drawing/2014/main" id="{CFA022BA-7E81-46E0-B585-3586D6E795EB}"/>
            </a:ext>
          </a:extLst>
        </xdr:cNvPr>
        <xdr:cNvSpPr/>
      </xdr:nvSpPr>
      <xdr:spPr>
        <a:xfrm>
          <a:off x="162687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16527</xdr:rowOff>
    </xdr:from>
    <xdr:ext cx="534377" cy="259045"/>
    <xdr:sp macro="" textlink="">
      <xdr:nvSpPr>
        <xdr:cNvPr id="599" name="教育費該当値テキスト">
          <a:extLst>
            <a:ext uri="{FF2B5EF4-FFF2-40B4-BE49-F238E27FC236}">
              <a16:creationId xmlns:a16="http://schemas.microsoft.com/office/drawing/2014/main" id="{7605D3CF-BC3A-4881-A3E0-93907C2D8EBB}"/>
            </a:ext>
          </a:extLst>
        </xdr:cNvPr>
        <xdr:cNvSpPr txBox="1"/>
      </xdr:nvSpPr>
      <xdr:spPr>
        <a:xfrm>
          <a:off x="16370300" y="893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102768</xdr:rowOff>
    </xdr:from>
    <xdr:to>
      <xdr:col>81</xdr:col>
      <xdr:colOff>101600</xdr:colOff>
      <xdr:row>53</xdr:row>
      <xdr:rowOff>32918</xdr:rowOff>
    </xdr:to>
    <xdr:sp macro="" textlink="">
      <xdr:nvSpPr>
        <xdr:cNvPr id="600" name="楕円 599">
          <a:extLst>
            <a:ext uri="{FF2B5EF4-FFF2-40B4-BE49-F238E27FC236}">
              <a16:creationId xmlns:a16="http://schemas.microsoft.com/office/drawing/2014/main" id="{6D9EEC14-699B-422D-88ED-0ED730BE5420}"/>
            </a:ext>
          </a:extLst>
        </xdr:cNvPr>
        <xdr:cNvSpPr/>
      </xdr:nvSpPr>
      <xdr:spPr>
        <a:xfrm>
          <a:off x="15430500" y="90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49445</xdr:rowOff>
    </xdr:from>
    <xdr:ext cx="534377" cy="259045"/>
    <xdr:sp macro="" textlink="">
      <xdr:nvSpPr>
        <xdr:cNvPr id="601" name="テキスト ボックス 600">
          <a:extLst>
            <a:ext uri="{FF2B5EF4-FFF2-40B4-BE49-F238E27FC236}">
              <a16:creationId xmlns:a16="http://schemas.microsoft.com/office/drawing/2014/main" id="{C0C4A480-17A9-4C9C-B76C-4B2F18478AD6}"/>
            </a:ext>
          </a:extLst>
        </xdr:cNvPr>
        <xdr:cNvSpPr txBox="1"/>
      </xdr:nvSpPr>
      <xdr:spPr>
        <a:xfrm>
          <a:off x="15214111" y="879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152260</xdr:rowOff>
    </xdr:from>
    <xdr:to>
      <xdr:col>76</xdr:col>
      <xdr:colOff>165100</xdr:colOff>
      <xdr:row>55</xdr:row>
      <xdr:rowOff>82410</xdr:rowOff>
    </xdr:to>
    <xdr:sp macro="" textlink="">
      <xdr:nvSpPr>
        <xdr:cNvPr id="602" name="楕円 601">
          <a:extLst>
            <a:ext uri="{FF2B5EF4-FFF2-40B4-BE49-F238E27FC236}">
              <a16:creationId xmlns:a16="http://schemas.microsoft.com/office/drawing/2014/main" id="{DFE6B31D-9567-4A90-9842-82443A66EDA1}"/>
            </a:ext>
          </a:extLst>
        </xdr:cNvPr>
        <xdr:cNvSpPr/>
      </xdr:nvSpPr>
      <xdr:spPr>
        <a:xfrm>
          <a:off x="14541500" y="941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98937</xdr:rowOff>
    </xdr:from>
    <xdr:ext cx="534377" cy="259045"/>
    <xdr:sp macro="" textlink="">
      <xdr:nvSpPr>
        <xdr:cNvPr id="603" name="テキスト ボックス 602">
          <a:extLst>
            <a:ext uri="{FF2B5EF4-FFF2-40B4-BE49-F238E27FC236}">
              <a16:creationId xmlns:a16="http://schemas.microsoft.com/office/drawing/2014/main" id="{34100E09-61E7-41BC-B686-75D95F7B17C3}"/>
            </a:ext>
          </a:extLst>
        </xdr:cNvPr>
        <xdr:cNvSpPr txBox="1"/>
      </xdr:nvSpPr>
      <xdr:spPr>
        <a:xfrm>
          <a:off x="14325111" y="91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144659</xdr:rowOff>
    </xdr:from>
    <xdr:to>
      <xdr:col>72</xdr:col>
      <xdr:colOff>38100</xdr:colOff>
      <xdr:row>54</xdr:row>
      <xdr:rowOff>74809</xdr:rowOff>
    </xdr:to>
    <xdr:sp macro="" textlink="">
      <xdr:nvSpPr>
        <xdr:cNvPr id="604" name="楕円 603">
          <a:extLst>
            <a:ext uri="{FF2B5EF4-FFF2-40B4-BE49-F238E27FC236}">
              <a16:creationId xmlns:a16="http://schemas.microsoft.com/office/drawing/2014/main" id="{076FBFAF-417B-4BF1-94F0-A6FFDB26938B}"/>
            </a:ext>
          </a:extLst>
        </xdr:cNvPr>
        <xdr:cNvSpPr/>
      </xdr:nvSpPr>
      <xdr:spPr>
        <a:xfrm>
          <a:off x="13652500" y="92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91336</xdr:rowOff>
    </xdr:from>
    <xdr:ext cx="534377" cy="259045"/>
    <xdr:sp macro="" textlink="">
      <xdr:nvSpPr>
        <xdr:cNvPr id="605" name="テキスト ボックス 604">
          <a:extLst>
            <a:ext uri="{FF2B5EF4-FFF2-40B4-BE49-F238E27FC236}">
              <a16:creationId xmlns:a16="http://schemas.microsoft.com/office/drawing/2014/main" id="{8DBA4AAA-AB16-4A6B-A2C7-A294E7A75E0B}"/>
            </a:ext>
          </a:extLst>
        </xdr:cNvPr>
        <xdr:cNvSpPr txBox="1"/>
      </xdr:nvSpPr>
      <xdr:spPr>
        <a:xfrm>
          <a:off x="13436111" y="900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48876</xdr:rowOff>
    </xdr:from>
    <xdr:to>
      <xdr:col>67</xdr:col>
      <xdr:colOff>101600</xdr:colOff>
      <xdr:row>53</xdr:row>
      <xdr:rowOff>150476</xdr:rowOff>
    </xdr:to>
    <xdr:sp macro="" textlink="">
      <xdr:nvSpPr>
        <xdr:cNvPr id="606" name="楕円 605">
          <a:extLst>
            <a:ext uri="{FF2B5EF4-FFF2-40B4-BE49-F238E27FC236}">
              <a16:creationId xmlns:a16="http://schemas.microsoft.com/office/drawing/2014/main" id="{8F16D0C8-70C0-454C-AF06-06D12C2D187C}"/>
            </a:ext>
          </a:extLst>
        </xdr:cNvPr>
        <xdr:cNvSpPr/>
      </xdr:nvSpPr>
      <xdr:spPr>
        <a:xfrm>
          <a:off x="12763500" y="91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167003</xdr:rowOff>
    </xdr:from>
    <xdr:ext cx="534377" cy="259045"/>
    <xdr:sp macro="" textlink="">
      <xdr:nvSpPr>
        <xdr:cNvPr id="607" name="テキスト ボックス 606">
          <a:extLst>
            <a:ext uri="{FF2B5EF4-FFF2-40B4-BE49-F238E27FC236}">
              <a16:creationId xmlns:a16="http://schemas.microsoft.com/office/drawing/2014/main" id="{B7A96946-A101-4E88-9A63-A41CBA82CA20}"/>
            </a:ext>
          </a:extLst>
        </xdr:cNvPr>
        <xdr:cNvSpPr txBox="1"/>
      </xdr:nvSpPr>
      <xdr:spPr>
        <a:xfrm>
          <a:off x="12547111" y="891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526CB521-1379-4D0F-A502-8942DC237D7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450506E0-A057-485B-91DF-FEDF5330F2F7}"/>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18E75D0A-7895-47DC-92BE-606AF13A28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A10C7CB5-B0D4-43F4-AD0E-66A6DC203313}"/>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AC453C27-4557-42CF-AD0D-C94A477F496C}"/>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64AD21BE-1749-4BE3-8D73-FB4D19873401}"/>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DB2337D0-9F4C-4E9D-8DEC-49FA0D5B3BF4}"/>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129C423-C047-4AFF-AF2A-DC11B7AB52E2}"/>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A872DF34-7BF2-48B5-BB29-5B211807017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9FCD670C-1D4D-4299-9898-0EB3B5A07AAA}"/>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47942224-BC59-4C5A-B42C-D8850D52E6C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D8F11E8E-4F2B-40BC-B284-C6028D56C57E}"/>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52F3B6B1-5A2A-434D-A83D-40EAB67BB6B8}"/>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6F204601-C51B-46C9-9477-4094AE92DB0A}"/>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4FE6B1DD-B5B0-4BC0-831B-E31D40D44C09}"/>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a:extLst>
            <a:ext uri="{FF2B5EF4-FFF2-40B4-BE49-F238E27FC236}">
              <a16:creationId xmlns:a16="http://schemas.microsoft.com/office/drawing/2014/main" id="{5D730335-61A9-4BC1-B8B2-90D16AC86705}"/>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801063C1-CD4D-46BC-BB94-26251673BA05}"/>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a:extLst>
            <a:ext uri="{FF2B5EF4-FFF2-40B4-BE49-F238E27FC236}">
              <a16:creationId xmlns:a16="http://schemas.microsoft.com/office/drawing/2014/main" id="{428CD9AD-6762-4D6E-B4D1-1B9AAA5B0E1B}"/>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22BBA230-FA6B-4E7E-B718-8003E100F444}"/>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7264D518-28B5-4FAF-A175-6730F9F16F41}"/>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75026A43-2304-4417-894B-903928E3BEA9}"/>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BC2935B7-7386-4A7E-9BEF-CF5417B4B9C7}"/>
            </a:ext>
          </a:extLst>
        </xdr:cNvPr>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DA067EA9-7FE6-4ACB-AFF2-16664D536147}"/>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391C7A61-0769-49BB-B599-AC49E5EC57A2}"/>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2" name="災害復旧費最大値テキスト">
          <a:extLst>
            <a:ext uri="{FF2B5EF4-FFF2-40B4-BE49-F238E27FC236}">
              <a16:creationId xmlns:a16="http://schemas.microsoft.com/office/drawing/2014/main" id="{A0C58A56-18AC-4EB2-9157-063D75A209A7}"/>
            </a:ext>
          </a:extLst>
        </xdr:cNvPr>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3" name="直線コネクタ 632">
          <a:extLst>
            <a:ext uri="{FF2B5EF4-FFF2-40B4-BE49-F238E27FC236}">
              <a16:creationId xmlns:a16="http://schemas.microsoft.com/office/drawing/2014/main" id="{46EB1896-6E65-42CC-948E-098BE8CEDF0C}"/>
            </a:ext>
          </a:extLst>
        </xdr:cNvPr>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95095</xdr:rowOff>
    </xdr:from>
    <xdr:to>
      <xdr:col>85</xdr:col>
      <xdr:colOff>127000</xdr:colOff>
      <xdr:row>78</xdr:row>
      <xdr:rowOff>103718</xdr:rowOff>
    </xdr:to>
    <xdr:cxnSp macro="">
      <xdr:nvCxnSpPr>
        <xdr:cNvPr id="634" name="直線コネクタ 633">
          <a:extLst>
            <a:ext uri="{FF2B5EF4-FFF2-40B4-BE49-F238E27FC236}">
              <a16:creationId xmlns:a16="http://schemas.microsoft.com/office/drawing/2014/main" id="{3CC2103F-73E7-4E59-B661-0A3D7B68D4A0}"/>
            </a:ext>
          </a:extLst>
        </xdr:cNvPr>
        <xdr:cNvCxnSpPr/>
      </xdr:nvCxnSpPr>
      <xdr:spPr>
        <a:xfrm flipV="1">
          <a:off x="15481300" y="13468195"/>
          <a:ext cx="8382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5" name="災害復旧費平均値テキスト">
          <a:extLst>
            <a:ext uri="{FF2B5EF4-FFF2-40B4-BE49-F238E27FC236}">
              <a16:creationId xmlns:a16="http://schemas.microsoft.com/office/drawing/2014/main" id="{0D59530B-DDD4-4A3E-B176-97DEA9EA7C4C}"/>
            </a:ext>
          </a:extLst>
        </xdr:cNvPr>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6" name="フローチャート: 判断 635">
          <a:extLst>
            <a:ext uri="{FF2B5EF4-FFF2-40B4-BE49-F238E27FC236}">
              <a16:creationId xmlns:a16="http://schemas.microsoft.com/office/drawing/2014/main" id="{196BB26B-7980-4A40-9400-1140FF375601}"/>
            </a:ext>
          </a:extLst>
        </xdr:cNvPr>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103718</xdr:rowOff>
    </xdr:from>
    <xdr:to>
      <xdr:col>81</xdr:col>
      <xdr:colOff>50800</xdr:colOff>
      <xdr:row>78</xdr:row>
      <xdr:rowOff>129147</xdr:rowOff>
    </xdr:to>
    <xdr:cxnSp macro="">
      <xdr:nvCxnSpPr>
        <xdr:cNvPr id="637" name="直線コネクタ 636">
          <a:extLst>
            <a:ext uri="{FF2B5EF4-FFF2-40B4-BE49-F238E27FC236}">
              <a16:creationId xmlns:a16="http://schemas.microsoft.com/office/drawing/2014/main" id="{096DC11E-559C-43D6-BE15-4A986A9440B4}"/>
            </a:ext>
          </a:extLst>
        </xdr:cNvPr>
        <xdr:cNvCxnSpPr/>
      </xdr:nvCxnSpPr>
      <xdr:spPr>
        <a:xfrm flipV="1">
          <a:off x="14592300" y="13476818"/>
          <a:ext cx="889000" cy="2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8" name="フローチャート: 判断 637">
          <a:extLst>
            <a:ext uri="{FF2B5EF4-FFF2-40B4-BE49-F238E27FC236}">
              <a16:creationId xmlns:a16="http://schemas.microsoft.com/office/drawing/2014/main" id="{06402FFE-5770-482C-96CC-5C57AF94E4BA}"/>
            </a:ext>
          </a:extLst>
        </xdr:cNvPr>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147894</xdr:rowOff>
    </xdr:from>
    <xdr:ext cx="469744" cy="259045"/>
    <xdr:sp macro="" textlink="">
      <xdr:nvSpPr>
        <xdr:cNvPr id="639" name="テキスト ボックス 638">
          <a:extLst>
            <a:ext uri="{FF2B5EF4-FFF2-40B4-BE49-F238E27FC236}">
              <a16:creationId xmlns:a16="http://schemas.microsoft.com/office/drawing/2014/main" id="{EAA90298-A563-4F6B-A04B-B61A8974B1D6}"/>
            </a:ext>
          </a:extLst>
        </xdr:cNvPr>
        <xdr:cNvSpPr txBox="1"/>
      </xdr:nvSpPr>
      <xdr:spPr>
        <a:xfrm>
          <a:off x="15246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110961</xdr:rowOff>
    </xdr:from>
    <xdr:to>
      <xdr:col>76</xdr:col>
      <xdr:colOff>114300</xdr:colOff>
      <xdr:row>78</xdr:row>
      <xdr:rowOff>129147</xdr:rowOff>
    </xdr:to>
    <xdr:cxnSp macro="">
      <xdr:nvCxnSpPr>
        <xdr:cNvPr id="640" name="直線コネクタ 639">
          <a:extLst>
            <a:ext uri="{FF2B5EF4-FFF2-40B4-BE49-F238E27FC236}">
              <a16:creationId xmlns:a16="http://schemas.microsoft.com/office/drawing/2014/main" id="{C37BCCB4-E54F-4080-91CB-231C5A000AC9}"/>
            </a:ext>
          </a:extLst>
        </xdr:cNvPr>
        <xdr:cNvCxnSpPr/>
      </xdr:nvCxnSpPr>
      <xdr:spPr>
        <a:xfrm>
          <a:off x="13703300" y="13484061"/>
          <a:ext cx="889000" cy="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41" name="フローチャート: 判断 640">
          <a:extLst>
            <a:ext uri="{FF2B5EF4-FFF2-40B4-BE49-F238E27FC236}">
              <a16:creationId xmlns:a16="http://schemas.microsoft.com/office/drawing/2014/main" id="{652BA9C7-7553-4AB0-84A3-5CF2AF68F94E}"/>
            </a:ext>
          </a:extLst>
        </xdr:cNvPr>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2" name="テキスト ボックス 641">
          <a:extLst>
            <a:ext uri="{FF2B5EF4-FFF2-40B4-BE49-F238E27FC236}">
              <a16:creationId xmlns:a16="http://schemas.microsoft.com/office/drawing/2014/main" id="{DECB9E15-D171-4B12-B020-65F9423F6F33}"/>
            </a:ext>
          </a:extLst>
        </xdr:cNvPr>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52676</xdr:rowOff>
    </xdr:from>
    <xdr:to>
      <xdr:col>71</xdr:col>
      <xdr:colOff>177800</xdr:colOff>
      <xdr:row>78</xdr:row>
      <xdr:rowOff>110961</xdr:rowOff>
    </xdr:to>
    <xdr:cxnSp macro="">
      <xdr:nvCxnSpPr>
        <xdr:cNvPr id="643" name="直線コネクタ 642">
          <a:extLst>
            <a:ext uri="{FF2B5EF4-FFF2-40B4-BE49-F238E27FC236}">
              <a16:creationId xmlns:a16="http://schemas.microsoft.com/office/drawing/2014/main" id="{89559AD1-0360-4933-8BBA-4017F874698C}"/>
            </a:ext>
          </a:extLst>
        </xdr:cNvPr>
        <xdr:cNvCxnSpPr/>
      </xdr:nvCxnSpPr>
      <xdr:spPr>
        <a:xfrm>
          <a:off x="12814300" y="13425776"/>
          <a:ext cx="889000" cy="5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4" name="フローチャート: 判断 643">
          <a:extLst>
            <a:ext uri="{FF2B5EF4-FFF2-40B4-BE49-F238E27FC236}">
              <a16:creationId xmlns:a16="http://schemas.microsoft.com/office/drawing/2014/main" id="{3666FC62-7EEB-4D57-9544-065D029A5AEF}"/>
            </a:ext>
          </a:extLst>
        </xdr:cNvPr>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5" name="テキスト ボックス 644">
          <a:extLst>
            <a:ext uri="{FF2B5EF4-FFF2-40B4-BE49-F238E27FC236}">
              <a16:creationId xmlns:a16="http://schemas.microsoft.com/office/drawing/2014/main" id="{25CDC277-BFFF-4939-9903-D07CFA092079}"/>
            </a:ext>
          </a:extLst>
        </xdr:cNvPr>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6" name="フローチャート: 判断 645">
          <a:extLst>
            <a:ext uri="{FF2B5EF4-FFF2-40B4-BE49-F238E27FC236}">
              <a16:creationId xmlns:a16="http://schemas.microsoft.com/office/drawing/2014/main" id="{AF1920CE-6012-48F7-9220-A26D51A65210}"/>
            </a:ext>
          </a:extLst>
        </xdr:cNvPr>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146011</xdr:rowOff>
    </xdr:from>
    <xdr:ext cx="469744" cy="259045"/>
    <xdr:sp macro="" textlink="">
      <xdr:nvSpPr>
        <xdr:cNvPr id="647" name="テキスト ボックス 646">
          <a:extLst>
            <a:ext uri="{FF2B5EF4-FFF2-40B4-BE49-F238E27FC236}">
              <a16:creationId xmlns:a16="http://schemas.microsoft.com/office/drawing/2014/main" id="{FAB9713A-42F9-4CBB-8E94-AEEA6FE77EB3}"/>
            </a:ext>
          </a:extLst>
        </xdr:cNvPr>
        <xdr:cNvSpPr txBox="1"/>
      </xdr:nvSpPr>
      <xdr:spPr>
        <a:xfrm>
          <a:off x="12579428"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D78BC552-0FC3-4E25-AE4B-BD860B6F2B89}"/>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BC1AD715-BF82-4BB3-B573-892480BB585F}"/>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36B46D43-D541-4EC6-BA6C-D94A793674D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EDCD3C4-8C3A-4F44-A25E-1662308D90BC}"/>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C8F704C0-4B40-435E-A9ED-00DE7B393329}"/>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44295</xdr:rowOff>
    </xdr:from>
    <xdr:to>
      <xdr:col>85</xdr:col>
      <xdr:colOff>177800</xdr:colOff>
      <xdr:row>78</xdr:row>
      <xdr:rowOff>145895</xdr:rowOff>
    </xdr:to>
    <xdr:sp macro="" textlink="">
      <xdr:nvSpPr>
        <xdr:cNvPr id="653" name="楕円 652">
          <a:extLst>
            <a:ext uri="{FF2B5EF4-FFF2-40B4-BE49-F238E27FC236}">
              <a16:creationId xmlns:a16="http://schemas.microsoft.com/office/drawing/2014/main" id="{C1E4A354-7763-4086-826C-0C2B333A7E50}"/>
            </a:ext>
          </a:extLst>
        </xdr:cNvPr>
        <xdr:cNvSpPr/>
      </xdr:nvSpPr>
      <xdr:spPr>
        <a:xfrm>
          <a:off x="16268700" y="134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469744" cy="259045"/>
    <xdr:sp macro="" textlink="">
      <xdr:nvSpPr>
        <xdr:cNvPr id="654" name="災害復旧費該当値テキスト">
          <a:extLst>
            <a:ext uri="{FF2B5EF4-FFF2-40B4-BE49-F238E27FC236}">
              <a16:creationId xmlns:a16="http://schemas.microsoft.com/office/drawing/2014/main" id="{305BCDB2-35C4-4702-9F97-8E416938C9AF}"/>
            </a:ext>
          </a:extLst>
        </xdr:cNvPr>
        <xdr:cNvSpPr txBox="1"/>
      </xdr:nvSpPr>
      <xdr:spPr>
        <a:xfrm>
          <a:off x="16370300" y="13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52918</xdr:rowOff>
    </xdr:from>
    <xdr:to>
      <xdr:col>81</xdr:col>
      <xdr:colOff>101600</xdr:colOff>
      <xdr:row>78</xdr:row>
      <xdr:rowOff>154518</xdr:rowOff>
    </xdr:to>
    <xdr:sp macro="" textlink="">
      <xdr:nvSpPr>
        <xdr:cNvPr id="655" name="楕円 654">
          <a:extLst>
            <a:ext uri="{FF2B5EF4-FFF2-40B4-BE49-F238E27FC236}">
              <a16:creationId xmlns:a16="http://schemas.microsoft.com/office/drawing/2014/main" id="{6DC14859-1369-43FF-8FFA-68F2D0A675CB}"/>
            </a:ext>
          </a:extLst>
        </xdr:cNvPr>
        <xdr:cNvSpPr/>
      </xdr:nvSpPr>
      <xdr:spPr>
        <a:xfrm>
          <a:off x="15430500" y="134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171045</xdr:rowOff>
    </xdr:from>
    <xdr:ext cx="469744" cy="259045"/>
    <xdr:sp macro="" textlink="">
      <xdr:nvSpPr>
        <xdr:cNvPr id="656" name="テキスト ボックス 655">
          <a:extLst>
            <a:ext uri="{FF2B5EF4-FFF2-40B4-BE49-F238E27FC236}">
              <a16:creationId xmlns:a16="http://schemas.microsoft.com/office/drawing/2014/main" id="{836E77BE-F2ED-4941-A0C9-DD3053732E00}"/>
            </a:ext>
          </a:extLst>
        </xdr:cNvPr>
        <xdr:cNvSpPr txBox="1"/>
      </xdr:nvSpPr>
      <xdr:spPr>
        <a:xfrm>
          <a:off x="15246428" y="132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78347</xdr:rowOff>
    </xdr:from>
    <xdr:to>
      <xdr:col>76</xdr:col>
      <xdr:colOff>165100</xdr:colOff>
      <xdr:row>79</xdr:row>
      <xdr:rowOff>8497</xdr:rowOff>
    </xdr:to>
    <xdr:sp macro="" textlink="">
      <xdr:nvSpPr>
        <xdr:cNvPr id="657" name="楕円 656">
          <a:extLst>
            <a:ext uri="{FF2B5EF4-FFF2-40B4-BE49-F238E27FC236}">
              <a16:creationId xmlns:a16="http://schemas.microsoft.com/office/drawing/2014/main" id="{1A25FFC3-87DD-46CB-A8AD-0E5BBDCB1D37}"/>
            </a:ext>
          </a:extLst>
        </xdr:cNvPr>
        <xdr:cNvSpPr/>
      </xdr:nvSpPr>
      <xdr:spPr>
        <a:xfrm>
          <a:off x="14541500" y="134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171074</xdr:rowOff>
    </xdr:from>
    <xdr:ext cx="469744" cy="259045"/>
    <xdr:sp macro="" textlink="">
      <xdr:nvSpPr>
        <xdr:cNvPr id="658" name="テキスト ボックス 657">
          <a:extLst>
            <a:ext uri="{FF2B5EF4-FFF2-40B4-BE49-F238E27FC236}">
              <a16:creationId xmlns:a16="http://schemas.microsoft.com/office/drawing/2014/main" id="{CEE2F75B-636F-4BFF-B8D0-427AD336E34E}"/>
            </a:ext>
          </a:extLst>
        </xdr:cNvPr>
        <xdr:cNvSpPr txBox="1"/>
      </xdr:nvSpPr>
      <xdr:spPr>
        <a:xfrm>
          <a:off x="14357428" y="1354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60161</xdr:rowOff>
    </xdr:from>
    <xdr:to>
      <xdr:col>72</xdr:col>
      <xdr:colOff>38100</xdr:colOff>
      <xdr:row>78</xdr:row>
      <xdr:rowOff>161761</xdr:rowOff>
    </xdr:to>
    <xdr:sp macro="" textlink="">
      <xdr:nvSpPr>
        <xdr:cNvPr id="659" name="楕円 658">
          <a:extLst>
            <a:ext uri="{FF2B5EF4-FFF2-40B4-BE49-F238E27FC236}">
              <a16:creationId xmlns:a16="http://schemas.microsoft.com/office/drawing/2014/main" id="{219B929D-04C1-4C23-8247-14B99127CCBA}"/>
            </a:ext>
          </a:extLst>
        </xdr:cNvPr>
        <xdr:cNvSpPr/>
      </xdr:nvSpPr>
      <xdr:spPr>
        <a:xfrm>
          <a:off x="13652500" y="134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152888</xdr:rowOff>
    </xdr:from>
    <xdr:ext cx="469744" cy="259045"/>
    <xdr:sp macro="" textlink="">
      <xdr:nvSpPr>
        <xdr:cNvPr id="660" name="テキスト ボックス 659">
          <a:extLst>
            <a:ext uri="{FF2B5EF4-FFF2-40B4-BE49-F238E27FC236}">
              <a16:creationId xmlns:a16="http://schemas.microsoft.com/office/drawing/2014/main" id="{D2EE24D6-55E6-47FF-B4D6-07429FA6D6B2}"/>
            </a:ext>
          </a:extLst>
        </xdr:cNvPr>
        <xdr:cNvSpPr txBox="1"/>
      </xdr:nvSpPr>
      <xdr:spPr>
        <a:xfrm>
          <a:off x="13468428" y="1352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1876</xdr:rowOff>
    </xdr:from>
    <xdr:to>
      <xdr:col>67</xdr:col>
      <xdr:colOff>101600</xdr:colOff>
      <xdr:row>78</xdr:row>
      <xdr:rowOff>103476</xdr:rowOff>
    </xdr:to>
    <xdr:sp macro="" textlink="">
      <xdr:nvSpPr>
        <xdr:cNvPr id="661" name="楕円 660">
          <a:extLst>
            <a:ext uri="{FF2B5EF4-FFF2-40B4-BE49-F238E27FC236}">
              <a16:creationId xmlns:a16="http://schemas.microsoft.com/office/drawing/2014/main" id="{BDEF11F5-5608-49C4-BEB5-A724EFA76CBA}"/>
            </a:ext>
          </a:extLst>
        </xdr:cNvPr>
        <xdr:cNvSpPr/>
      </xdr:nvSpPr>
      <xdr:spPr>
        <a:xfrm>
          <a:off x="12763500" y="133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120003</xdr:rowOff>
    </xdr:from>
    <xdr:ext cx="469744" cy="259045"/>
    <xdr:sp macro="" textlink="">
      <xdr:nvSpPr>
        <xdr:cNvPr id="662" name="テキスト ボックス 661">
          <a:extLst>
            <a:ext uri="{FF2B5EF4-FFF2-40B4-BE49-F238E27FC236}">
              <a16:creationId xmlns:a16="http://schemas.microsoft.com/office/drawing/2014/main" id="{0752DCB6-2466-4B37-A7A9-146FEA2DA21F}"/>
            </a:ext>
          </a:extLst>
        </xdr:cNvPr>
        <xdr:cNvSpPr txBox="1"/>
      </xdr:nvSpPr>
      <xdr:spPr>
        <a:xfrm>
          <a:off x="12579428" y="1315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38EA5379-B7E0-44F2-8281-AF8CD16D37CE}"/>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15260117-E9F7-47C0-A2E8-DA6F955C57F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959E081-61F4-4F9E-95A4-686041B661A5}"/>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34FD6A30-9A00-456F-87EA-5E6E477039DF}"/>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AD18B91D-1F93-4F76-B541-E6E8AA185D9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7D6774C9-651E-4107-83AB-B54849BA5C2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CBAAB7A6-FF09-435E-B7B2-63B8069EC5E6}"/>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E8AB7717-A4D7-487C-A31D-62A62B4DE44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5B972008-9B5C-4972-94AC-E43273516808}"/>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36B2A4B2-9184-415F-8A5F-C304F4A0DFC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1A24F2FE-5315-4949-B44A-1018B9264102}"/>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D0DF1E83-9BCB-4AEE-B768-EB4902868052}"/>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834329AA-5252-4846-AD49-CFAD8DF90B81}"/>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E73853A9-0B42-4D49-B321-536F6B156AE1}"/>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814581CD-3561-4777-92F3-0F63068AFDFF}"/>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3DE7E7F7-819A-4E80-9B17-266914BF3CA4}"/>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9B3F202B-38CC-46D4-8452-499303A98D4E}"/>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9C83A33B-5AB5-4123-9ECA-74B2DB04AD62}"/>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9156072C-7197-4D65-BBB1-DC1699ABB5BF}"/>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C7A3CCB8-C877-4B0F-A08A-0B5FFB0B645D}"/>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42D1A9CA-43AF-466E-8BD1-996CFBE9D95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E04AABFD-484D-4899-8985-69327E5973DD}"/>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DFC7E5EE-286C-47BD-B511-1DE905C784F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6" name="直線コネクタ 685">
          <a:extLst>
            <a:ext uri="{FF2B5EF4-FFF2-40B4-BE49-F238E27FC236}">
              <a16:creationId xmlns:a16="http://schemas.microsoft.com/office/drawing/2014/main" id="{A8D63958-5B5A-4A96-99DB-6A19035B19C3}"/>
            </a:ext>
          </a:extLst>
        </xdr:cNvPr>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7" name="公債費最小値テキスト">
          <a:extLst>
            <a:ext uri="{FF2B5EF4-FFF2-40B4-BE49-F238E27FC236}">
              <a16:creationId xmlns:a16="http://schemas.microsoft.com/office/drawing/2014/main" id="{A85194C0-B4A9-40B4-B59E-6A189CC5D331}"/>
            </a:ext>
          </a:extLst>
        </xdr:cNvPr>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8" name="直線コネクタ 687">
          <a:extLst>
            <a:ext uri="{FF2B5EF4-FFF2-40B4-BE49-F238E27FC236}">
              <a16:creationId xmlns:a16="http://schemas.microsoft.com/office/drawing/2014/main" id="{82F8645A-71F3-42B3-B125-C4160C472D4F}"/>
            </a:ext>
          </a:extLst>
        </xdr:cNvPr>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9" name="公債費最大値テキスト">
          <a:extLst>
            <a:ext uri="{FF2B5EF4-FFF2-40B4-BE49-F238E27FC236}">
              <a16:creationId xmlns:a16="http://schemas.microsoft.com/office/drawing/2014/main" id="{B0152E17-69DB-4329-8D12-9707CDDA9EC3}"/>
            </a:ext>
          </a:extLst>
        </xdr:cNvPr>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90" name="直線コネクタ 689">
          <a:extLst>
            <a:ext uri="{FF2B5EF4-FFF2-40B4-BE49-F238E27FC236}">
              <a16:creationId xmlns:a16="http://schemas.microsoft.com/office/drawing/2014/main" id="{578A4F34-3FC4-4362-8E2B-CDA7CD6D433D}"/>
            </a:ext>
          </a:extLst>
        </xdr:cNvPr>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159817</xdr:rowOff>
    </xdr:from>
    <xdr:to>
      <xdr:col>85</xdr:col>
      <xdr:colOff>127000</xdr:colOff>
      <xdr:row>93</xdr:row>
      <xdr:rowOff>22530</xdr:rowOff>
    </xdr:to>
    <xdr:cxnSp macro="">
      <xdr:nvCxnSpPr>
        <xdr:cNvPr id="691" name="直線コネクタ 690">
          <a:extLst>
            <a:ext uri="{FF2B5EF4-FFF2-40B4-BE49-F238E27FC236}">
              <a16:creationId xmlns:a16="http://schemas.microsoft.com/office/drawing/2014/main" id="{22B0D24C-91DC-4B85-96E2-F9E7BA90E6EB}"/>
            </a:ext>
          </a:extLst>
        </xdr:cNvPr>
        <xdr:cNvCxnSpPr/>
      </xdr:nvCxnSpPr>
      <xdr:spPr>
        <a:xfrm>
          <a:off x="15481300" y="15933217"/>
          <a:ext cx="8382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2" name="公債費平均値テキスト">
          <a:extLst>
            <a:ext uri="{FF2B5EF4-FFF2-40B4-BE49-F238E27FC236}">
              <a16:creationId xmlns:a16="http://schemas.microsoft.com/office/drawing/2014/main" id="{CE962FFA-EF04-4C73-92A6-2EFCC6070984}"/>
            </a:ext>
          </a:extLst>
        </xdr:cNvPr>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3" name="フローチャート: 判断 692">
          <a:extLst>
            <a:ext uri="{FF2B5EF4-FFF2-40B4-BE49-F238E27FC236}">
              <a16:creationId xmlns:a16="http://schemas.microsoft.com/office/drawing/2014/main" id="{0F29C338-21BB-4F44-B0EF-49B5E5E1E20A}"/>
            </a:ext>
          </a:extLst>
        </xdr:cNvPr>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120217</xdr:rowOff>
    </xdr:from>
    <xdr:to>
      <xdr:col>81</xdr:col>
      <xdr:colOff>50800</xdr:colOff>
      <xdr:row>92</xdr:row>
      <xdr:rowOff>159817</xdr:rowOff>
    </xdr:to>
    <xdr:cxnSp macro="">
      <xdr:nvCxnSpPr>
        <xdr:cNvPr id="694" name="直線コネクタ 693">
          <a:extLst>
            <a:ext uri="{FF2B5EF4-FFF2-40B4-BE49-F238E27FC236}">
              <a16:creationId xmlns:a16="http://schemas.microsoft.com/office/drawing/2014/main" id="{9A183603-F709-475E-BCD0-358A3465F907}"/>
            </a:ext>
          </a:extLst>
        </xdr:cNvPr>
        <xdr:cNvCxnSpPr/>
      </xdr:nvCxnSpPr>
      <xdr:spPr>
        <a:xfrm>
          <a:off x="14592300" y="15893617"/>
          <a:ext cx="8890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5" name="フローチャート: 判断 694">
          <a:extLst>
            <a:ext uri="{FF2B5EF4-FFF2-40B4-BE49-F238E27FC236}">
              <a16:creationId xmlns:a16="http://schemas.microsoft.com/office/drawing/2014/main" id="{A4FD5BA7-634B-4177-8D7A-09DE5EAE5EEA}"/>
            </a:ext>
          </a:extLst>
        </xdr:cNvPr>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6" name="テキスト ボックス 695">
          <a:extLst>
            <a:ext uri="{FF2B5EF4-FFF2-40B4-BE49-F238E27FC236}">
              <a16:creationId xmlns:a16="http://schemas.microsoft.com/office/drawing/2014/main" id="{11FE927E-F2ED-4848-A25F-69F375389F16}"/>
            </a:ext>
          </a:extLst>
        </xdr:cNvPr>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41072</xdr:rowOff>
    </xdr:from>
    <xdr:to>
      <xdr:col>76</xdr:col>
      <xdr:colOff>114300</xdr:colOff>
      <xdr:row>92</xdr:row>
      <xdr:rowOff>120217</xdr:rowOff>
    </xdr:to>
    <xdr:cxnSp macro="">
      <xdr:nvCxnSpPr>
        <xdr:cNvPr id="697" name="直線コネクタ 696">
          <a:extLst>
            <a:ext uri="{FF2B5EF4-FFF2-40B4-BE49-F238E27FC236}">
              <a16:creationId xmlns:a16="http://schemas.microsoft.com/office/drawing/2014/main" id="{99EE3261-83D7-4A73-A6F9-720B7BAE0FEF}"/>
            </a:ext>
          </a:extLst>
        </xdr:cNvPr>
        <xdr:cNvCxnSpPr/>
      </xdr:nvCxnSpPr>
      <xdr:spPr>
        <a:xfrm>
          <a:off x="13703300" y="15814472"/>
          <a:ext cx="889000" cy="7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8" name="フローチャート: 判断 697">
          <a:extLst>
            <a:ext uri="{FF2B5EF4-FFF2-40B4-BE49-F238E27FC236}">
              <a16:creationId xmlns:a16="http://schemas.microsoft.com/office/drawing/2014/main" id="{4CFE043F-AC8F-4EF6-B09D-2C842FA4A0BD}"/>
            </a:ext>
          </a:extLst>
        </xdr:cNvPr>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9" name="テキスト ボックス 698">
          <a:extLst>
            <a:ext uri="{FF2B5EF4-FFF2-40B4-BE49-F238E27FC236}">
              <a16:creationId xmlns:a16="http://schemas.microsoft.com/office/drawing/2014/main" id="{5EF40593-833A-466F-8FC8-DF4A89E10584}"/>
            </a:ext>
          </a:extLst>
        </xdr:cNvPr>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41072</xdr:rowOff>
    </xdr:from>
    <xdr:to>
      <xdr:col>71</xdr:col>
      <xdr:colOff>177800</xdr:colOff>
      <xdr:row>92</xdr:row>
      <xdr:rowOff>107632</xdr:rowOff>
    </xdr:to>
    <xdr:cxnSp macro="">
      <xdr:nvCxnSpPr>
        <xdr:cNvPr id="700" name="直線コネクタ 699">
          <a:extLst>
            <a:ext uri="{FF2B5EF4-FFF2-40B4-BE49-F238E27FC236}">
              <a16:creationId xmlns:a16="http://schemas.microsoft.com/office/drawing/2014/main" id="{1996282E-8AD7-4732-8527-143AB4E36B6C}"/>
            </a:ext>
          </a:extLst>
        </xdr:cNvPr>
        <xdr:cNvCxnSpPr/>
      </xdr:nvCxnSpPr>
      <xdr:spPr>
        <a:xfrm flipV="1">
          <a:off x="12814300" y="15814472"/>
          <a:ext cx="889000" cy="6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701" name="フローチャート: 判断 700">
          <a:extLst>
            <a:ext uri="{FF2B5EF4-FFF2-40B4-BE49-F238E27FC236}">
              <a16:creationId xmlns:a16="http://schemas.microsoft.com/office/drawing/2014/main" id="{DE5124FC-4EBE-41C6-9CEA-483F5764C096}"/>
            </a:ext>
          </a:extLst>
        </xdr:cNvPr>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2" name="テキスト ボックス 701">
          <a:extLst>
            <a:ext uri="{FF2B5EF4-FFF2-40B4-BE49-F238E27FC236}">
              <a16:creationId xmlns:a16="http://schemas.microsoft.com/office/drawing/2014/main" id="{8331A6C1-2987-42F6-9CFF-A50FEC18320A}"/>
            </a:ext>
          </a:extLst>
        </xdr:cNvPr>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3" name="フローチャート: 判断 702">
          <a:extLst>
            <a:ext uri="{FF2B5EF4-FFF2-40B4-BE49-F238E27FC236}">
              <a16:creationId xmlns:a16="http://schemas.microsoft.com/office/drawing/2014/main" id="{3E687D3F-E7C3-49B7-8827-446A8AE9DB09}"/>
            </a:ext>
          </a:extLst>
        </xdr:cNvPr>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4" name="テキスト ボックス 703">
          <a:extLst>
            <a:ext uri="{FF2B5EF4-FFF2-40B4-BE49-F238E27FC236}">
              <a16:creationId xmlns:a16="http://schemas.microsoft.com/office/drawing/2014/main" id="{4BCA046C-D70A-4C6C-8CBE-FE4FAE0608BE}"/>
            </a:ext>
          </a:extLst>
        </xdr:cNvPr>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88EAD8E7-4059-499E-ADF1-AEED9093E71A}"/>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E646F1FD-6FA9-4155-905D-6872E2C7399D}"/>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1F03D09-AC74-4E3B-B817-34A487F14A4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BD7ECEF7-4BBE-4BDC-98C3-88427FC9C63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AA2EA181-B9EB-4723-949F-ACDAE80107FF}"/>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143180</xdr:rowOff>
    </xdr:from>
    <xdr:to>
      <xdr:col>85</xdr:col>
      <xdr:colOff>177800</xdr:colOff>
      <xdr:row>93</xdr:row>
      <xdr:rowOff>73330</xdr:rowOff>
    </xdr:to>
    <xdr:sp macro="" textlink="">
      <xdr:nvSpPr>
        <xdr:cNvPr id="710" name="楕円 709">
          <a:extLst>
            <a:ext uri="{FF2B5EF4-FFF2-40B4-BE49-F238E27FC236}">
              <a16:creationId xmlns:a16="http://schemas.microsoft.com/office/drawing/2014/main" id="{447C7402-DFB6-4525-9EDA-018590D51A2F}"/>
            </a:ext>
          </a:extLst>
        </xdr:cNvPr>
        <xdr:cNvSpPr/>
      </xdr:nvSpPr>
      <xdr:spPr>
        <a:xfrm>
          <a:off x="16268700" y="159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166057</xdr:rowOff>
    </xdr:from>
    <xdr:ext cx="534377" cy="259045"/>
    <xdr:sp macro="" textlink="">
      <xdr:nvSpPr>
        <xdr:cNvPr id="711" name="公債費該当値テキスト">
          <a:extLst>
            <a:ext uri="{FF2B5EF4-FFF2-40B4-BE49-F238E27FC236}">
              <a16:creationId xmlns:a16="http://schemas.microsoft.com/office/drawing/2014/main" id="{8F018342-D04D-49AC-8B3D-691343675732}"/>
            </a:ext>
          </a:extLst>
        </xdr:cNvPr>
        <xdr:cNvSpPr txBox="1"/>
      </xdr:nvSpPr>
      <xdr:spPr>
        <a:xfrm>
          <a:off x="16370300" y="1576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109017</xdr:rowOff>
    </xdr:from>
    <xdr:to>
      <xdr:col>81</xdr:col>
      <xdr:colOff>101600</xdr:colOff>
      <xdr:row>93</xdr:row>
      <xdr:rowOff>39167</xdr:rowOff>
    </xdr:to>
    <xdr:sp macro="" textlink="">
      <xdr:nvSpPr>
        <xdr:cNvPr id="712" name="楕円 711">
          <a:extLst>
            <a:ext uri="{FF2B5EF4-FFF2-40B4-BE49-F238E27FC236}">
              <a16:creationId xmlns:a16="http://schemas.microsoft.com/office/drawing/2014/main" id="{705A0531-0612-4C97-8E5F-A665EAC777E2}"/>
            </a:ext>
          </a:extLst>
        </xdr:cNvPr>
        <xdr:cNvSpPr/>
      </xdr:nvSpPr>
      <xdr:spPr>
        <a:xfrm>
          <a:off x="15430500" y="158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55694</xdr:rowOff>
    </xdr:from>
    <xdr:ext cx="534377" cy="259045"/>
    <xdr:sp macro="" textlink="">
      <xdr:nvSpPr>
        <xdr:cNvPr id="713" name="テキスト ボックス 712">
          <a:extLst>
            <a:ext uri="{FF2B5EF4-FFF2-40B4-BE49-F238E27FC236}">
              <a16:creationId xmlns:a16="http://schemas.microsoft.com/office/drawing/2014/main" id="{1BC64AEA-1E03-4B2C-A951-654E73CD220B}"/>
            </a:ext>
          </a:extLst>
        </xdr:cNvPr>
        <xdr:cNvSpPr txBox="1"/>
      </xdr:nvSpPr>
      <xdr:spPr>
        <a:xfrm>
          <a:off x="15214111" y="156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69417</xdr:rowOff>
    </xdr:from>
    <xdr:to>
      <xdr:col>76</xdr:col>
      <xdr:colOff>165100</xdr:colOff>
      <xdr:row>92</xdr:row>
      <xdr:rowOff>171017</xdr:rowOff>
    </xdr:to>
    <xdr:sp macro="" textlink="">
      <xdr:nvSpPr>
        <xdr:cNvPr id="714" name="楕円 713">
          <a:extLst>
            <a:ext uri="{FF2B5EF4-FFF2-40B4-BE49-F238E27FC236}">
              <a16:creationId xmlns:a16="http://schemas.microsoft.com/office/drawing/2014/main" id="{89DE6094-5180-4657-9F0F-C82AF0669CD9}"/>
            </a:ext>
          </a:extLst>
        </xdr:cNvPr>
        <xdr:cNvSpPr/>
      </xdr:nvSpPr>
      <xdr:spPr>
        <a:xfrm>
          <a:off x="14541500" y="1584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16094</xdr:rowOff>
    </xdr:from>
    <xdr:ext cx="534377" cy="259045"/>
    <xdr:sp macro="" textlink="">
      <xdr:nvSpPr>
        <xdr:cNvPr id="715" name="テキスト ボックス 714">
          <a:extLst>
            <a:ext uri="{FF2B5EF4-FFF2-40B4-BE49-F238E27FC236}">
              <a16:creationId xmlns:a16="http://schemas.microsoft.com/office/drawing/2014/main" id="{242998FB-B129-4BE2-943F-094536A4F94B}"/>
            </a:ext>
          </a:extLst>
        </xdr:cNvPr>
        <xdr:cNvSpPr txBox="1"/>
      </xdr:nvSpPr>
      <xdr:spPr>
        <a:xfrm>
          <a:off x="14325111" y="1561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161722</xdr:rowOff>
    </xdr:from>
    <xdr:to>
      <xdr:col>72</xdr:col>
      <xdr:colOff>38100</xdr:colOff>
      <xdr:row>92</xdr:row>
      <xdr:rowOff>91872</xdr:rowOff>
    </xdr:to>
    <xdr:sp macro="" textlink="">
      <xdr:nvSpPr>
        <xdr:cNvPr id="716" name="楕円 715">
          <a:extLst>
            <a:ext uri="{FF2B5EF4-FFF2-40B4-BE49-F238E27FC236}">
              <a16:creationId xmlns:a16="http://schemas.microsoft.com/office/drawing/2014/main" id="{AE7879D0-8952-4B3E-B004-BF70C1DD6A37}"/>
            </a:ext>
          </a:extLst>
        </xdr:cNvPr>
        <xdr:cNvSpPr/>
      </xdr:nvSpPr>
      <xdr:spPr>
        <a:xfrm>
          <a:off x="13652500" y="1576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108399</xdr:rowOff>
    </xdr:from>
    <xdr:ext cx="534377" cy="259045"/>
    <xdr:sp macro="" textlink="">
      <xdr:nvSpPr>
        <xdr:cNvPr id="717" name="テキスト ボックス 716">
          <a:extLst>
            <a:ext uri="{FF2B5EF4-FFF2-40B4-BE49-F238E27FC236}">
              <a16:creationId xmlns:a16="http://schemas.microsoft.com/office/drawing/2014/main" id="{7989AB46-1645-496B-8A80-43A011D9309B}"/>
            </a:ext>
          </a:extLst>
        </xdr:cNvPr>
        <xdr:cNvSpPr txBox="1"/>
      </xdr:nvSpPr>
      <xdr:spPr>
        <a:xfrm>
          <a:off x="13436111" y="1553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56832</xdr:rowOff>
    </xdr:from>
    <xdr:to>
      <xdr:col>67</xdr:col>
      <xdr:colOff>101600</xdr:colOff>
      <xdr:row>92</xdr:row>
      <xdr:rowOff>158432</xdr:rowOff>
    </xdr:to>
    <xdr:sp macro="" textlink="">
      <xdr:nvSpPr>
        <xdr:cNvPr id="718" name="楕円 717">
          <a:extLst>
            <a:ext uri="{FF2B5EF4-FFF2-40B4-BE49-F238E27FC236}">
              <a16:creationId xmlns:a16="http://schemas.microsoft.com/office/drawing/2014/main" id="{9DD1265A-F50A-4FC7-A6C0-88A4F682F11D}"/>
            </a:ext>
          </a:extLst>
        </xdr:cNvPr>
        <xdr:cNvSpPr/>
      </xdr:nvSpPr>
      <xdr:spPr>
        <a:xfrm>
          <a:off x="12763500" y="158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3509</xdr:rowOff>
    </xdr:from>
    <xdr:ext cx="534377" cy="259045"/>
    <xdr:sp macro="" textlink="">
      <xdr:nvSpPr>
        <xdr:cNvPr id="719" name="テキスト ボックス 718">
          <a:extLst>
            <a:ext uri="{FF2B5EF4-FFF2-40B4-BE49-F238E27FC236}">
              <a16:creationId xmlns:a16="http://schemas.microsoft.com/office/drawing/2014/main" id="{4AE63570-B085-4C7B-9C72-B6021E8AF82F}"/>
            </a:ext>
          </a:extLst>
        </xdr:cNvPr>
        <xdr:cNvSpPr txBox="1"/>
      </xdr:nvSpPr>
      <xdr:spPr>
        <a:xfrm>
          <a:off x="12547111" y="156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332B82AE-9F25-4838-B189-A176BD751EA8}"/>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84E3C28C-C80C-424B-83A3-DFB093801C3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92423B18-390B-4413-BC71-1C92766E2A97}"/>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6980A800-F339-44E4-A1A0-D222BDBA0F13}"/>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96DB485E-E0ED-4095-8FE3-6746F7842DDB}"/>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A267DD96-58C6-4D13-BC8B-1861B932ED93}"/>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7729A789-719C-45B2-BCA1-7291894C92DD}"/>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ED3E3D2B-F5A6-4259-A777-5015EEA46369}"/>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64856E8F-9EC8-4D3A-A736-4D22F0DEEE7A}"/>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1FB3D7B3-8425-4FF4-96B6-9DBC2B940216}"/>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D4EDBA9C-222B-440E-8AB9-E9D695E9E9C6}"/>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AC7D5965-34CC-40AE-A50E-E3370C6DA632}"/>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4914D706-5932-49CA-9082-AA0539F36559}"/>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a:extLst>
            <a:ext uri="{FF2B5EF4-FFF2-40B4-BE49-F238E27FC236}">
              <a16:creationId xmlns:a16="http://schemas.microsoft.com/office/drawing/2014/main" id="{A964338F-EDFF-4731-8F3F-3955313F4ACF}"/>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47500D7A-2B3D-4502-8154-55F3E3E374DA}"/>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a:extLst>
            <a:ext uri="{FF2B5EF4-FFF2-40B4-BE49-F238E27FC236}">
              <a16:creationId xmlns:a16="http://schemas.microsoft.com/office/drawing/2014/main" id="{CD6AE4C5-066C-4EBA-9549-0AF1416F758F}"/>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6B6EC805-7F27-4B8A-AA77-5007585BC9F5}"/>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a:extLst>
            <a:ext uri="{FF2B5EF4-FFF2-40B4-BE49-F238E27FC236}">
              <a16:creationId xmlns:a16="http://schemas.microsoft.com/office/drawing/2014/main" id="{72E110F4-8E36-418A-9CD3-28192EC4B4BE}"/>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CF23D630-92C9-40CC-958E-AE196202CA21}"/>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4BE5F486-86AA-4D24-B4DD-1FF9ED48319D}"/>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FFA7BAE8-CC0E-4A02-B474-724067AFAAA4}"/>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EE159D0A-6608-4A66-B448-7F671DDAEABA}"/>
            </a:ext>
          </a:extLst>
        </xdr:cNvPr>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2" name="諸支出金最小値テキスト">
          <a:extLst>
            <a:ext uri="{FF2B5EF4-FFF2-40B4-BE49-F238E27FC236}">
              <a16:creationId xmlns:a16="http://schemas.microsoft.com/office/drawing/2014/main" id="{0B2FC866-4953-49F0-8E18-5B4ED3952D59}"/>
            </a:ext>
          </a:extLst>
        </xdr:cNvPr>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39B5132D-A953-4CE5-9B0A-D21658ED6E74}"/>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4" name="諸支出金最大値テキスト">
          <a:extLst>
            <a:ext uri="{FF2B5EF4-FFF2-40B4-BE49-F238E27FC236}">
              <a16:creationId xmlns:a16="http://schemas.microsoft.com/office/drawing/2014/main" id="{E0871BF4-471B-45A9-A098-71EAE0F48C0E}"/>
            </a:ext>
          </a:extLst>
        </xdr:cNvPr>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5" name="直線コネクタ 744">
          <a:extLst>
            <a:ext uri="{FF2B5EF4-FFF2-40B4-BE49-F238E27FC236}">
              <a16:creationId xmlns:a16="http://schemas.microsoft.com/office/drawing/2014/main" id="{0B840997-2A14-413B-B5D9-B9616C43FA15}"/>
            </a:ext>
          </a:extLst>
        </xdr:cNvPr>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6AB3575E-702D-49F6-A10C-A51036072AA8}"/>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7" name="諸支出金平均値テキスト">
          <a:extLst>
            <a:ext uri="{FF2B5EF4-FFF2-40B4-BE49-F238E27FC236}">
              <a16:creationId xmlns:a16="http://schemas.microsoft.com/office/drawing/2014/main" id="{0C3D461F-EB31-4043-B740-25F8AF261183}"/>
            </a:ext>
          </a:extLst>
        </xdr:cNvPr>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8" name="フローチャート: 判断 747">
          <a:extLst>
            <a:ext uri="{FF2B5EF4-FFF2-40B4-BE49-F238E27FC236}">
              <a16:creationId xmlns:a16="http://schemas.microsoft.com/office/drawing/2014/main" id="{EBDB41F8-7FA3-404C-BE11-88AED1D31CD4}"/>
            </a:ext>
          </a:extLst>
        </xdr:cNvPr>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85CFAD5F-1041-4F8B-BBE2-9AC793356B94}"/>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50" name="フローチャート: 判断 749">
          <a:extLst>
            <a:ext uri="{FF2B5EF4-FFF2-40B4-BE49-F238E27FC236}">
              <a16:creationId xmlns:a16="http://schemas.microsoft.com/office/drawing/2014/main" id="{FA979D84-D25B-47B1-AC6A-ABFEF31B327C}"/>
            </a:ext>
          </a:extLst>
        </xdr:cNvPr>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51" name="テキスト ボックス 750">
          <a:extLst>
            <a:ext uri="{FF2B5EF4-FFF2-40B4-BE49-F238E27FC236}">
              <a16:creationId xmlns:a16="http://schemas.microsoft.com/office/drawing/2014/main" id="{0CAE13D6-F173-43D2-87D2-FB719F30A312}"/>
            </a:ext>
          </a:extLst>
        </xdr:cNvPr>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654DEFD6-D4F3-4746-ACE5-FCABDB6BD2E7}"/>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3" name="フローチャート: 判断 752">
          <a:extLst>
            <a:ext uri="{FF2B5EF4-FFF2-40B4-BE49-F238E27FC236}">
              <a16:creationId xmlns:a16="http://schemas.microsoft.com/office/drawing/2014/main" id="{8BF1A1C2-B3BC-4988-AE24-7C0139E5A9CB}"/>
            </a:ext>
          </a:extLst>
        </xdr:cNvPr>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4" name="テキスト ボックス 753">
          <a:extLst>
            <a:ext uri="{FF2B5EF4-FFF2-40B4-BE49-F238E27FC236}">
              <a16:creationId xmlns:a16="http://schemas.microsoft.com/office/drawing/2014/main" id="{2A9B6011-AC27-412C-8C72-6E3A7F6B653F}"/>
            </a:ext>
          </a:extLst>
        </xdr:cNvPr>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3DB94D6-7FCD-4E5F-9DBD-AB5C7F0A147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6" name="フローチャート: 判断 755">
          <a:extLst>
            <a:ext uri="{FF2B5EF4-FFF2-40B4-BE49-F238E27FC236}">
              <a16:creationId xmlns:a16="http://schemas.microsoft.com/office/drawing/2014/main" id="{E4D550EB-D850-47B8-814B-18D14F68068E}"/>
            </a:ext>
          </a:extLst>
        </xdr:cNvPr>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7" name="テキスト ボックス 756">
          <a:extLst>
            <a:ext uri="{FF2B5EF4-FFF2-40B4-BE49-F238E27FC236}">
              <a16:creationId xmlns:a16="http://schemas.microsoft.com/office/drawing/2014/main" id="{2806CD32-0DD3-4D4C-8239-4E7578225AD9}"/>
            </a:ext>
          </a:extLst>
        </xdr:cNvPr>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8" name="フローチャート: 判断 757">
          <a:extLst>
            <a:ext uri="{FF2B5EF4-FFF2-40B4-BE49-F238E27FC236}">
              <a16:creationId xmlns:a16="http://schemas.microsoft.com/office/drawing/2014/main" id="{EB3005C1-0CC7-4A41-BCA0-6C9469A83281}"/>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9" name="テキスト ボックス 758">
          <a:extLst>
            <a:ext uri="{FF2B5EF4-FFF2-40B4-BE49-F238E27FC236}">
              <a16:creationId xmlns:a16="http://schemas.microsoft.com/office/drawing/2014/main" id="{64C5FB05-3C87-4B9C-84BD-D3F04FA1E33E}"/>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65EDA138-89E4-4673-BA5B-7B4E3C4A88CA}"/>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A7C1F206-9B6F-4749-B1E8-472E405D1C7D}"/>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F0335398-F63B-48C9-BC6B-6EE6E0ECE5FD}"/>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50CCD3A9-4ADA-4361-B612-F504836DBE6B}"/>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2724CDE5-A823-4FE0-B64F-65080A88CB7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188E7477-1D8A-44B6-A767-34200DAEEEBE}"/>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6" name="諸支出金該当値テキスト">
          <a:extLst>
            <a:ext uri="{FF2B5EF4-FFF2-40B4-BE49-F238E27FC236}">
              <a16:creationId xmlns:a16="http://schemas.microsoft.com/office/drawing/2014/main" id="{0FF3AB1A-8C7D-4E21-B4B8-FB1EC6248FC4}"/>
            </a:ext>
          </a:extLst>
        </xdr:cNvPr>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CE1F9ED7-2302-4F58-9A31-5A41462D1F46}"/>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7E04E5E7-2948-4633-A782-ADFE8652CCEB}"/>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9FAB0F8F-7202-4F2F-BD4A-0B302E1A2C79}"/>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2ED4B645-DDB3-4DF5-AA13-52DCCBF1EEB5}"/>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BFE2E59A-D6F3-4F9C-86A5-4E58ACD77549}"/>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5C469679-9CB0-4AE1-A54A-1FDC9D776F6A}"/>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65AAF7F1-96AF-433B-B5E7-2290B77746CD}"/>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F7292F4A-B5DE-4FE2-9D94-3B9FB380A255}"/>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82C418ED-20CD-423A-96F4-3A4F1F59451B}"/>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B2256F9E-40EC-4B79-A4A6-AB06656DB0F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E6F05DB3-2F97-49E2-A36D-6185F67EC76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24F6F945-A3CF-44C8-AA49-ED8E7B38AD41}"/>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2D2D6C44-1C42-4677-803D-809F2E6CB011}"/>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DA41C518-F51D-4D7E-A6AC-B7774896AA42}"/>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9C116001-7E14-4B26-AEFC-D4F0B5FE30F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71D69198-46C7-49C0-9A43-946ABC1DF976}"/>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42799CD4-C8D1-447C-A353-63EFECC241D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A1D9EAFB-E9F0-402B-9B9E-A578D856C04F}"/>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53CA8185-0578-412F-A333-E90A62264BF6}"/>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8B46A014-FD71-4F1B-80C9-8F807EF8A226}"/>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34B96B5-C302-40D4-A4CE-06CD06C1AF71}"/>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EC87239-3436-4383-8C92-C8356F1278D2}"/>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794DF83E-8ED5-48F2-87C6-C00FB417C754}"/>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FCA5184-76AB-40C2-B910-34BE5A0EF46B}"/>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3D7DB930-15E6-481F-8129-A555428A19A3}"/>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F831D370-E03F-44CC-A9AD-FD0F3A6D3571}"/>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D5B2EF61-E544-4DF0-97FA-9C5AFDF125FD}"/>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1DDC1440-FACE-44A8-82A1-236CFE4ACA0E}"/>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C4ADA91A-1236-4080-B057-86FDD1664126}"/>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ADE3469F-1A5A-40C2-BF9E-34C9D911082D}"/>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ED8C064B-8856-4296-9205-0DD6D1BF1EC1}"/>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DE9640FA-CD8B-4C6C-A72B-80E793742512}"/>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67EB3C5A-0B33-4449-9315-C6ED3F0EF2E9}"/>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8CA9547D-66E8-48B3-B3EC-4AB3548E25E6}"/>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22766E92-956E-47D7-A58F-25BAB644B589}"/>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3B37CAB3-0AAF-4E98-8E25-9A4845A229FC}"/>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635E20B7-44E6-4EA8-88A5-3644C459EE59}"/>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D8F775F6-1F1A-4C4B-ACFE-FE0680A86087}"/>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3698F2F-93EB-4AD5-A000-31654865E494}"/>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F05F1140-3D32-4EBB-919D-0ECF36D307DC}"/>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DF14F2EE-17A9-4DB5-8E0D-BB185DE429A7}"/>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ED1E99F0-F5C2-4B4C-8C47-156596B42DDF}"/>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C8DE21B-12FD-42C1-B7F1-5A6FB4E0C675}"/>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260B36D0-E57D-47F6-82AE-AE069A1CC43C}"/>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1A93D9AD-BD72-40A8-A8D1-6A14EFC22FA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5577C50F-61B1-4731-A155-6B4CBC696C7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5A2E96E7-DD97-4D79-9F42-AE8A22315EA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C3BCBD2F-AF0A-4DB1-A9CC-2834C69B03D5}"/>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E1D5CDD-750C-40B8-8392-776889E0B6CC}"/>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6DE553D5-3F26-45BC-9488-F62D13AE9E12}"/>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75196394-1A95-4CBE-A93B-140DCFEB8E1C}"/>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4877D43B-63CA-49D4-A3B4-54CF141CF663}"/>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F4D01DC-00F9-43A7-B3FA-B24950886C49}"/>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9487EDBC-37B5-4EE7-96E0-4D492FFCCC18}"/>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5776B375-1FE8-435C-BAFC-2AB5D0755BBC}"/>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4119C420-76C5-4DC5-BA04-75D48E0EC888}"/>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CF2221A3-F180-4805-A901-110FAF22C8F1}"/>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BD32C7AB-97D5-4F09-A7CE-B513E88782CE}"/>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FE77848D-17FA-4250-A3A5-DCB691BA4052}"/>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41B2BBB1-2B9D-4B39-9DD8-7DCF3D14FAF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103,093</a:t>
          </a:r>
          <a:r>
            <a:rPr kumimoji="1" lang="ja-JP" altLang="en-US" sz="1300">
              <a:latin typeface="ＭＳ Ｐゴシック" panose="020B0600070205080204" pitchFamily="50" charset="-128"/>
              <a:ea typeface="ＭＳ Ｐゴシック" panose="020B0600070205080204" pitchFamily="50" charset="-128"/>
            </a:rPr>
            <a:t>円となっており、類似団体内で高い水準となっている。これは、除排雪経費が多額なことや、社会資本総合整備交付金を活用した道路改良事業などを行っていることが大きな影響となっている。</a:t>
          </a:r>
        </a:p>
        <a:p>
          <a:r>
            <a:rPr kumimoji="1" lang="ja-JP" altLang="en-US" sz="1300">
              <a:latin typeface="ＭＳ Ｐゴシック" panose="020B0600070205080204" pitchFamily="50" charset="-128"/>
              <a:ea typeface="ＭＳ Ｐゴシック" panose="020B0600070205080204" pitchFamily="50" charset="-128"/>
            </a:rPr>
            <a:t>　また、商工費についても住民一人当たり</a:t>
          </a:r>
          <a:r>
            <a:rPr kumimoji="1" lang="en-US" altLang="ja-JP" sz="1300">
              <a:latin typeface="ＭＳ Ｐゴシック" panose="020B0600070205080204" pitchFamily="50" charset="-128"/>
              <a:ea typeface="ＭＳ Ｐゴシック" panose="020B0600070205080204" pitchFamily="50" charset="-128"/>
            </a:rPr>
            <a:t>50,426</a:t>
          </a:r>
          <a:r>
            <a:rPr kumimoji="1" lang="ja-JP" altLang="en-US" sz="1300">
              <a:latin typeface="ＭＳ Ｐゴシック" panose="020B0600070205080204" pitchFamily="50" charset="-128"/>
              <a:ea typeface="ＭＳ Ｐゴシック" panose="020B0600070205080204" pitchFamily="50" charset="-128"/>
            </a:rPr>
            <a:t>円となっており、類似団体内で高い水準となっている。これは、交流人口や観光客増加による地域経済の活性化を目的とした当地域独自の広域的な取り組みである「大地の芸術祭」の影響が大きい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D0F5C766-E25F-4390-8C87-60C1B44CE3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A5C5B3BB-6162-4904-8115-C4C0C385D81E}"/>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3C1CAD88-9220-4B6C-9AB6-30314E3DDE5B}"/>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759CB2C4-A046-433E-B3D2-9C4CF324ECA6}"/>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81E182EA-F3CD-4042-AEA1-416C1472C106}"/>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48A5B987-2E86-4BC5-8799-1D01DF610AAC}"/>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E8F2777C-20B7-4216-8D3C-EFF6FD1DEC9D}"/>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97E504D2-1947-4487-A235-459FEC978D33}"/>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77FBF9BB-4BE9-4924-A71D-BFAE8ECF9A2D}"/>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18A2590C-9F7D-4ABB-A708-BCC49275B6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D2316F75-B8BD-449B-BCAA-588950D780CE}"/>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C20441D-2283-4ACC-ACC0-BECDFCDB7CCE}"/>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E0CC6779-0575-4B8E-B533-81E981C0ED18}"/>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財政調整基金残高</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３０年度は除排雪経費の増により、約</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億円取り崩した。</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実質収支額</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次年度への繰越財源は減少し、歳入歳出差引額が増加したことにより実質収支額が増加した。</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実質単年度収支</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実質収支が財政調整基金の取り崩しより多かったため、プラスとなった。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403FB5EE-7CF8-4BFD-9701-0E54939EAA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A3D81CD2-3C87-454B-BDC8-5090F95C00CE}"/>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82072EDF-12DD-469C-8F7D-D6AA249BF2C4}"/>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E383A497-C7D6-4882-ABB4-970A7979C858}"/>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3DC2EB7C-AACD-49E9-88EB-11FF6157A30A}"/>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293FC6DD-472F-4A3A-9F16-E006FD293C4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CC67AEE1-68EB-4BAC-90EC-4228EC1CED73}"/>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4B525489-0B0B-4557-9039-9997F5522F2D}"/>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55F3CFDC-2297-435C-8B94-55CE98C66FD9}"/>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これまで赤字となった会計は無い状況である。</a:t>
          </a:r>
        </a:p>
        <a:p>
          <a:r>
            <a:rPr kumimoji="1" lang="ja-JP" altLang="en-US" sz="1400">
              <a:latin typeface="ＭＳ ゴシック" pitchFamily="49" charset="-128"/>
              <a:ea typeface="ＭＳ ゴシック" pitchFamily="49" charset="-128"/>
            </a:rPr>
            <a:t>今後も赤字となる会計は予定していない。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5F74146B-3FBD-40B6-9E9A-A42BC7E8BEE2}"/>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37575BB7-4BB3-4823-8EAA-578E0A6E1D5C}"/>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FA60FD85-F85A-4F8B-B875-01DE80FBC693}"/>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E68EAFD-DD6B-4C07-910A-007DD8D09CB5}"/>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1ACE3408-4850-408B-9CD2-D4CAAB616C3B}"/>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8B91A94B-7B32-4694-A5EC-278E7F1F4C15}"/>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D8CF2BE3-BD7D-44B0-9A54-55D86F42DF71}"/>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D7AB8A70-B8A7-4A3F-BB63-49667D67AC82}"/>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22ADFEDF-299E-448C-A757-B978D5BCA6A1}"/>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4DCA2E4C-5366-48F8-B294-42BB00411F8F}"/>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5FBC2EDF-2444-44DD-8AA4-58BA43EAC2FE}"/>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04&#36001;&#25919;&#35506;/02&#36001;&#25919;&#20418;/H31&#24066;&#30010;&#26449;&#35506;&#29031;&#20250;/R2.02.20%20&#65299;&#65295;&#65300;&#12294;&#12304;&#24066;&#30010;&#26449;&#35506;&#12305;&#24179;&#25104;30&#24180;&#24230;&#36001;&#25919;&#29366;&#27841;&#36039;&#26009;&#38598;&#12398;&#20316;&#25104;&#21450;&#12403;&#20844;&#34920;&#12395;&#12388;&#12356;&#12390;/04%20&#30476;&#12408;&#22238;&#31572;/08zaisei&#65288;3.6&#20877;&#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120442</v>
          </cell>
          <cell r="F3">
            <v>66255</v>
          </cell>
        </row>
        <row r="5">
          <cell r="A5" t="str">
            <v xml:space="preserve"> H27</v>
          </cell>
          <cell r="D5">
            <v>145006</v>
          </cell>
          <cell r="F5">
            <v>92247</v>
          </cell>
        </row>
        <row r="7">
          <cell r="A7" t="str">
            <v xml:space="preserve"> H28</v>
          </cell>
          <cell r="D7">
            <v>106388</v>
          </cell>
          <cell r="F7">
            <v>67319</v>
          </cell>
        </row>
        <row r="9">
          <cell r="A9" t="str">
            <v xml:space="preserve"> H29</v>
          </cell>
          <cell r="D9">
            <v>153399</v>
          </cell>
          <cell r="F9">
            <v>70615</v>
          </cell>
        </row>
        <row r="11">
          <cell r="A11" t="str">
            <v xml:space="preserve"> H30</v>
          </cell>
          <cell r="D11">
            <v>112023</v>
          </cell>
          <cell r="F11">
            <v>69185</v>
          </cell>
        </row>
        <row r="18">
          <cell r="B18" t="str">
            <v>H26</v>
          </cell>
          <cell r="C18" t="str">
            <v>H27</v>
          </cell>
          <cell r="D18" t="str">
            <v>H28</v>
          </cell>
          <cell r="E18" t="str">
            <v>H29</v>
          </cell>
          <cell r="F18" t="str">
            <v>H30</v>
          </cell>
        </row>
        <row r="19">
          <cell r="A19" t="str">
            <v>実質収支額</v>
          </cell>
          <cell r="B19">
            <v>7.93</v>
          </cell>
          <cell r="C19">
            <v>8.18</v>
          </cell>
          <cell r="D19">
            <v>5.43</v>
          </cell>
          <cell r="E19">
            <v>6.24</v>
          </cell>
          <cell r="F19">
            <v>8.7799999999999994</v>
          </cell>
        </row>
        <row r="20">
          <cell r="A20" t="str">
            <v>財政調整基金残高</v>
          </cell>
          <cell r="B20">
            <v>12.25</v>
          </cell>
          <cell r="C20">
            <v>14.14</v>
          </cell>
          <cell r="D20">
            <v>14.46</v>
          </cell>
          <cell r="E20">
            <v>10.42</v>
          </cell>
          <cell r="F20">
            <v>8.75</v>
          </cell>
        </row>
        <row r="21">
          <cell r="A21" t="str">
            <v>実質単年度収支</v>
          </cell>
          <cell r="B21">
            <v>-0.26</v>
          </cell>
          <cell r="C21">
            <v>4.3099999999999996</v>
          </cell>
          <cell r="D21">
            <v>-1.99</v>
          </cell>
          <cell r="E21">
            <v>-2.74</v>
          </cell>
          <cell r="F21">
            <v>0.53</v>
          </cell>
        </row>
        <row r="25">
          <cell r="B25" t="str">
            <v>H26</v>
          </cell>
          <cell r="C25"/>
          <cell r="D25" t="str">
            <v>H27</v>
          </cell>
          <cell r="E25"/>
          <cell r="F25" t="str">
            <v>H28</v>
          </cell>
          <cell r="G25"/>
          <cell r="H25" t="str">
            <v>H29</v>
          </cell>
          <cell r="I25"/>
          <cell r="J25" t="str">
            <v>H30</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0.01</v>
          </cell>
          <cell r="D27" t="e">
            <v>#N/A</v>
          </cell>
          <cell r="E27">
            <v>0.01</v>
          </cell>
          <cell r="F27" t="e">
            <v>#N/A</v>
          </cell>
          <cell r="G27">
            <v>0.01</v>
          </cell>
          <cell r="H27" t="e">
            <v>#N/A</v>
          </cell>
          <cell r="I27">
            <v>0.01</v>
          </cell>
          <cell r="J27" t="e">
            <v>#N/A</v>
          </cell>
          <cell r="K27">
            <v>0.02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国民健康保険特別会計（直診勘定）</v>
          </cell>
          <cell r="B29" t="e">
            <v>#N/A</v>
          </cell>
          <cell r="C29">
            <v>0.17</v>
          </cell>
          <cell r="D29" t="e">
            <v>#N/A</v>
          </cell>
          <cell r="E29">
            <v>0.11</v>
          </cell>
          <cell r="F29" t="e">
            <v>#N/A</v>
          </cell>
          <cell r="G29">
            <v>0.17</v>
          </cell>
          <cell r="H29" t="e">
            <v>#N/A</v>
          </cell>
          <cell r="I29">
            <v>0.13</v>
          </cell>
          <cell r="J29" t="e">
            <v>#N/A</v>
          </cell>
          <cell r="K29">
            <v>0.12</v>
          </cell>
        </row>
        <row r="30">
          <cell r="A30" t="str">
            <v>後期高齢者医療特別会計</v>
          </cell>
          <cell r="B30" t="e">
            <v>#N/A</v>
          </cell>
          <cell r="C30">
            <v>0.01</v>
          </cell>
          <cell r="D30" t="e">
            <v>#N/A</v>
          </cell>
          <cell r="E30">
            <v>0.06</v>
          </cell>
          <cell r="F30" t="e">
            <v>#N/A</v>
          </cell>
          <cell r="G30">
            <v>0.06</v>
          </cell>
          <cell r="H30" t="e">
            <v>#N/A</v>
          </cell>
          <cell r="I30">
            <v>0.13</v>
          </cell>
          <cell r="J30" t="e">
            <v>#N/A</v>
          </cell>
          <cell r="K30">
            <v>0.13</v>
          </cell>
        </row>
        <row r="31">
          <cell r="A31" t="str">
            <v>簡易水道事業特別会計</v>
          </cell>
          <cell r="B31" t="e">
            <v>#N/A</v>
          </cell>
          <cell r="C31">
            <v>0.44</v>
          </cell>
          <cell r="D31" t="e">
            <v>#N/A</v>
          </cell>
          <cell r="E31">
            <v>0.48</v>
          </cell>
          <cell r="F31" t="e">
            <v>#N/A</v>
          </cell>
          <cell r="G31">
            <v>0.57999999999999996</v>
          </cell>
          <cell r="H31" t="e">
            <v>#N/A</v>
          </cell>
          <cell r="I31">
            <v>0.67</v>
          </cell>
          <cell r="J31" t="e">
            <v>#N/A</v>
          </cell>
          <cell r="K31">
            <v>0.62</v>
          </cell>
        </row>
        <row r="32">
          <cell r="A32" t="str">
            <v>国民健康保険特別会計（事業勘定）</v>
          </cell>
          <cell r="B32" t="e">
            <v>#N/A</v>
          </cell>
          <cell r="C32">
            <v>0.78</v>
          </cell>
          <cell r="D32" t="e">
            <v>#N/A</v>
          </cell>
          <cell r="E32">
            <v>0.69</v>
          </cell>
          <cell r="F32" t="e">
            <v>#N/A</v>
          </cell>
          <cell r="G32">
            <v>0.72</v>
          </cell>
          <cell r="H32" t="e">
            <v>#N/A</v>
          </cell>
          <cell r="I32">
            <v>1.21</v>
          </cell>
          <cell r="J32" t="e">
            <v>#N/A</v>
          </cell>
          <cell r="K32">
            <v>0.76</v>
          </cell>
        </row>
        <row r="33">
          <cell r="A33" t="str">
            <v>下水道事業特別会計</v>
          </cell>
          <cell r="B33" t="e">
            <v>#N/A</v>
          </cell>
          <cell r="C33">
            <v>1.08</v>
          </cell>
          <cell r="D33" t="e">
            <v>#N/A</v>
          </cell>
          <cell r="E33">
            <v>0.96</v>
          </cell>
          <cell r="F33" t="e">
            <v>#N/A</v>
          </cell>
          <cell r="G33">
            <v>1.1599999999999999</v>
          </cell>
          <cell r="H33" t="e">
            <v>#N/A</v>
          </cell>
          <cell r="I33">
            <v>1.49</v>
          </cell>
          <cell r="J33" t="e">
            <v>#N/A</v>
          </cell>
          <cell r="K33">
            <v>1.88</v>
          </cell>
        </row>
        <row r="34">
          <cell r="A34" t="str">
            <v>介護保険特別会計</v>
          </cell>
          <cell r="B34" t="e">
            <v>#N/A</v>
          </cell>
          <cell r="C34">
            <v>0.78</v>
          </cell>
          <cell r="D34" t="e">
            <v>#N/A</v>
          </cell>
          <cell r="E34">
            <v>0.75</v>
          </cell>
          <cell r="F34" t="e">
            <v>#N/A</v>
          </cell>
          <cell r="G34">
            <v>1</v>
          </cell>
          <cell r="H34" t="e">
            <v>#N/A</v>
          </cell>
          <cell r="I34">
            <v>1.22</v>
          </cell>
          <cell r="J34" t="e">
            <v>#N/A</v>
          </cell>
          <cell r="K34">
            <v>1.94</v>
          </cell>
        </row>
        <row r="35">
          <cell r="A35" t="str">
            <v>水道事業会計</v>
          </cell>
          <cell r="B35" t="e">
            <v>#N/A</v>
          </cell>
          <cell r="C35">
            <v>4.6500000000000004</v>
          </cell>
          <cell r="D35" t="e">
            <v>#N/A</v>
          </cell>
          <cell r="E35">
            <v>3.96</v>
          </cell>
          <cell r="F35" t="e">
            <v>#N/A</v>
          </cell>
          <cell r="G35">
            <v>4.38</v>
          </cell>
          <cell r="H35" t="e">
            <v>#N/A</v>
          </cell>
          <cell r="I35">
            <v>4.2699999999999996</v>
          </cell>
          <cell r="J35" t="e">
            <v>#N/A</v>
          </cell>
          <cell r="K35">
            <v>3.97</v>
          </cell>
        </row>
        <row r="36">
          <cell r="A36" t="str">
            <v>一般会計</v>
          </cell>
          <cell r="B36" t="e">
            <v>#N/A</v>
          </cell>
          <cell r="C36">
            <v>7.92</v>
          </cell>
          <cell r="D36" t="e">
            <v>#N/A</v>
          </cell>
          <cell r="E36">
            <v>8.17</v>
          </cell>
          <cell r="F36" t="e">
            <v>#N/A</v>
          </cell>
          <cell r="G36">
            <v>5.42</v>
          </cell>
          <cell r="H36" t="e">
            <v>#N/A</v>
          </cell>
          <cell r="I36">
            <v>6.24</v>
          </cell>
          <cell r="J36" t="e">
            <v>#N/A</v>
          </cell>
          <cell r="K36">
            <v>8.7799999999999994</v>
          </cell>
        </row>
        <row r="40">
          <cell r="B40" t="str">
            <v>H26</v>
          </cell>
          <cell r="C40"/>
          <cell r="D40"/>
          <cell r="E40" t="str">
            <v>H27</v>
          </cell>
          <cell r="F40"/>
          <cell r="G40"/>
          <cell r="H40" t="str">
            <v>H28</v>
          </cell>
          <cell r="I40"/>
          <cell r="J40"/>
          <cell r="K40" t="str">
            <v>H29</v>
          </cell>
          <cell r="L40"/>
          <cell r="M40"/>
          <cell r="N40" t="str">
            <v>H30</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4663</v>
          </cell>
          <cell r="E42"/>
          <cell r="F42"/>
          <cell r="G42">
            <v>4770</v>
          </cell>
          <cell r="H42"/>
          <cell r="I42"/>
          <cell r="J42">
            <v>4783</v>
          </cell>
          <cell r="K42"/>
          <cell r="L42"/>
          <cell r="M42">
            <v>4570</v>
          </cell>
          <cell r="N42"/>
          <cell r="O42"/>
          <cell r="P42">
            <v>4554</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165</v>
          </cell>
          <cell r="C44"/>
          <cell r="D44"/>
          <cell r="E44">
            <v>152</v>
          </cell>
          <cell r="F44"/>
          <cell r="G44"/>
          <cell r="H44">
            <v>180</v>
          </cell>
          <cell r="I44"/>
          <cell r="J44"/>
          <cell r="K44">
            <v>105</v>
          </cell>
          <cell r="L44"/>
          <cell r="M44"/>
          <cell r="N44">
            <v>84</v>
          </cell>
          <cell r="O44"/>
          <cell r="P44"/>
        </row>
        <row r="45">
          <cell r="A45" t="str">
            <v>組合等が起こした地方債の元利償還金に対する負担金等</v>
          </cell>
          <cell r="B45">
            <v>186</v>
          </cell>
          <cell r="C45"/>
          <cell r="D45"/>
          <cell r="E45">
            <v>153</v>
          </cell>
          <cell r="F45"/>
          <cell r="G45"/>
          <cell r="H45">
            <v>191</v>
          </cell>
          <cell r="I45"/>
          <cell r="J45"/>
          <cell r="K45">
            <v>227</v>
          </cell>
          <cell r="L45"/>
          <cell r="M45"/>
          <cell r="N45">
            <v>352</v>
          </cell>
          <cell r="O45"/>
          <cell r="P45"/>
        </row>
        <row r="46">
          <cell r="A46" t="str">
            <v>公営企業債の元利償還金に対する繰入金</v>
          </cell>
          <cell r="B46">
            <v>1358</v>
          </cell>
          <cell r="C46"/>
          <cell r="D46"/>
          <cell r="E46">
            <v>1434</v>
          </cell>
          <cell r="F46"/>
          <cell r="G46"/>
          <cell r="H46">
            <v>1437</v>
          </cell>
          <cell r="I46"/>
          <cell r="J46"/>
          <cell r="K46">
            <v>1416</v>
          </cell>
          <cell r="L46"/>
          <cell r="M46"/>
          <cell r="N46">
            <v>1413</v>
          </cell>
          <cell r="O46"/>
          <cell r="P46"/>
        </row>
        <row r="47">
          <cell r="A47" t="str">
            <v>満期一括償還地方債に係る年度割相当額</v>
          </cell>
          <cell r="B47">
            <v>3</v>
          </cell>
          <cell r="C47"/>
          <cell r="D47"/>
          <cell r="E47">
            <v>3</v>
          </cell>
          <cell r="F47"/>
          <cell r="G47"/>
          <cell r="H47">
            <v>3</v>
          </cell>
          <cell r="I47"/>
          <cell r="J47"/>
          <cell r="K47">
            <v>3</v>
          </cell>
          <cell r="L47"/>
          <cell r="M47"/>
          <cell r="N47">
            <v>3</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5160</v>
          </cell>
          <cell r="C49"/>
          <cell r="D49"/>
          <cell r="E49">
            <v>5085</v>
          </cell>
          <cell r="F49"/>
          <cell r="G49"/>
          <cell r="H49">
            <v>4862</v>
          </cell>
          <cell r="I49"/>
          <cell r="J49"/>
          <cell r="K49">
            <v>4569</v>
          </cell>
          <cell r="L49"/>
          <cell r="M49"/>
          <cell r="N49">
            <v>4563</v>
          </cell>
          <cell r="O49"/>
          <cell r="P49"/>
        </row>
        <row r="50">
          <cell r="A50" t="str">
            <v>実質公債費比率の分子</v>
          </cell>
          <cell r="B50" t="e">
            <v>#N/A</v>
          </cell>
          <cell r="C50">
            <v>2209</v>
          </cell>
          <cell r="D50" t="e">
            <v>#N/A</v>
          </cell>
          <cell r="E50" t="e">
            <v>#N/A</v>
          </cell>
          <cell r="F50">
            <v>2057</v>
          </cell>
          <cell r="G50" t="e">
            <v>#N/A</v>
          </cell>
          <cell r="H50" t="e">
            <v>#N/A</v>
          </cell>
          <cell r="I50">
            <v>1890</v>
          </cell>
          <cell r="J50" t="e">
            <v>#N/A</v>
          </cell>
          <cell r="K50" t="e">
            <v>#N/A</v>
          </cell>
          <cell r="L50">
            <v>1750</v>
          </cell>
          <cell r="M50" t="e">
            <v>#N/A</v>
          </cell>
          <cell r="N50" t="e">
            <v>#N/A</v>
          </cell>
          <cell r="O50">
            <v>1861</v>
          </cell>
          <cell r="P50" t="e">
            <v>#N/A</v>
          </cell>
        </row>
        <row r="54">
          <cell r="B54" t="str">
            <v>H26</v>
          </cell>
          <cell r="C54"/>
          <cell r="D54"/>
          <cell r="E54" t="str">
            <v>H27</v>
          </cell>
          <cell r="F54"/>
          <cell r="G54"/>
          <cell r="H54" t="str">
            <v>H28</v>
          </cell>
          <cell r="I54"/>
          <cell r="J54"/>
          <cell r="K54" t="str">
            <v>H29</v>
          </cell>
          <cell r="L54"/>
          <cell r="M54"/>
          <cell r="N54" t="str">
            <v>H30</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45377</v>
          </cell>
          <cell r="E56"/>
          <cell r="F56"/>
          <cell r="G56">
            <v>47285</v>
          </cell>
          <cell r="H56"/>
          <cell r="I56"/>
          <cell r="J56">
            <v>46182</v>
          </cell>
          <cell r="K56"/>
          <cell r="L56"/>
          <cell r="M56">
            <v>46417</v>
          </cell>
          <cell r="N56"/>
          <cell r="O56"/>
          <cell r="P56">
            <v>46490</v>
          </cell>
        </row>
        <row r="57">
          <cell r="A57" t="str">
            <v>充当可能特定歳入</v>
          </cell>
          <cell r="B57"/>
          <cell r="C57"/>
          <cell r="D57">
            <v>1785</v>
          </cell>
          <cell r="E57"/>
          <cell r="F57"/>
          <cell r="G57">
            <v>1658</v>
          </cell>
          <cell r="H57"/>
          <cell r="I57"/>
          <cell r="J57">
            <v>1492</v>
          </cell>
          <cell r="K57"/>
          <cell r="L57"/>
          <cell r="M57">
            <v>1510</v>
          </cell>
          <cell r="N57"/>
          <cell r="O57"/>
          <cell r="P57">
            <v>1448</v>
          </cell>
        </row>
        <row r="58">
          <cell r="A58" t="str">
            <v>充当可能基金</v>
          </cell>
          <cell r="B58"/>
          <cell r="C58"/>
          <cell r="D58">
            <v>8316</v>
          </cell>
          <cell r="E58"/>
          <cell r="F58"/>
          <cell r="G58">
            <v>8054</v>
          </cell>
          <cell r="H58"/>
          <cell r="I58"/>
          <cell r="J58">
            <v>7240</v>
          </cell>
          <cell r="K58"/>
          <cell r="L58"/>
          <cell r="M58">
            <v>5798</v>
          </cell>
          <cell r="N58"/>
          <cell r="O58"/>
          <cell r="P58">
            <v>5358</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52</v>
          </cell>
          <cell r="C61"/>
          <cell r="D61"/>
          <cell r="E61">
            <v>48</v>
          </cell>
          <cell r="F61"/>
          <cell r="G61"/>
          <cell r="H61">
            <v>44</v>
          </cell>
          <cell r="I61"/>
          <cell r="J61"/>
          <cell r="K61">
            <v>41</v>
          </cell>
          <cell r="L61"/>
          <cell r="M61"/>
          <cell r="N61">
            <v>39</v>
          </cell>
          <cell r="O61"/>
          <cell r="P61"/>
        </row>
        <row r="62">
          <cell r="A62" t="str">
            <v>退職手当負担見込額</v>
          </cell>
          <cell r="B62">
            <v>3350</v>
          </cell>
          <cell r="C62"/>
          <cell r="D62"/>
          <cell r="E62">
            <v>3414</v>
          </cell>
          <cell r="F62"/>
          <cell r="G62"/>
          <cell r="H62">
            <v>3236</v>
          </cell>
          <cell r="I62"/>
          <cell r="J62"/>
          <cell r="K62">
            <v>3102</v>
          </cell>
          <cell r="L62"/>
          <cell r="M62"/>
          <cell r="N62">
            <v>3019</v>
          </cell>
          <cell r="O62"/>
          <cell r="P62"/>
        </row>
        <row r="63">
          <cell r="A63" t="str">
            <v>組合等負担等見込額</v>
          </cell>
          <cell r="B63">
            <v>2231</v>
          </cell>
          <cell r="C63"/>
          <cell r="D63"/>
          <cell r="E63">
            <v>3445</v>
          </cell>
          <cell r="F63"/>
          <cell r="G63"/>
          <cell r="H63">
            <v>3448</v>
          </cell>
          <cell r="I63"/>
          <cell r="J63"/>
          <cell r="K63">
            <v>3287</v>
          </cell>
          <cell r="L63"/>
          <cell r="M63"/>
          <cell r="N63">
            <v>2982</v>
          </cell>
          <cell r="O63"/>
          <cell r="P63"/>
        </row>
        <row r="64">
          <cell r="A64" t="str">
            <v>公営企業債等繰入見込額</v>
          </cell>
          <cell r="B64">
            <v>18218</v>
          </cell>
          <cell r="C64"/>
          <cell r="D64"/>
          <cell r="E64">
            <v>17432</v>
          </cell>
          <cell r="F64"/>
          <cell r="G64"/>
          <cell r="H64">
            <v>17559</v>
          </cell>
          <cell r="I64"/>
          <cell r="J64"/>
          <cell r="K64">
            <v>17396</v>
          </cell>
          <cell r="L64"/>
          <cell r="M64"/>
          <cell r="N64">
            <v>16460</v>
          </cell>
          <cell r="O64"/>
          <cell r="P64"/>
        </row>
        <row r="65">
          <cell r="A65" t="str">
            <v>債務負担行為に基づく支出予定額</v>
          </cell>
          <cell r="B65">
            <v>1194</v>
          </cell>
          <cell r="C65"/>
          <cell r="D65"/>
          <cell r="E65">
            <v>1437</v>
          </cell>
          <cell r="F65"/>
          <cell r="G65"/>
          <cell r="H65">
            <v>1173</v>
          </cell>
          <cell r="I65"/>
          <cell r="J65"/>
          <cell r="K65">
            <v>1014</v>
          </cell>
          <cell r="L65"/>
          <cell r="M65"/>
          <cell r="N65">
            <v>874</v>
          </cell>
          <cell r="O65"/>
          <cell r="P65"/>
        </row>
        <row r="66">
          <cell r="A66" t="str">
            <v>一般会計等に係る地方債の現在高</v>
          </cell>
          <cell r="B66">
            <v>45861</v>
          </cell>
          <cell r="C66"/>
          <cell r="D66"/>
          <cell r="E66">
            <v>46065</v>
          </cell>
          <cell r="F66"/>
          <cell r="G66"/>
          <cell r="H66">
            <v>45656</v>
          </cell>
          <cell r="I66"/>
          <cell r="J66"/>
          <cell r="K66">
            <v>46985</v>
          </cell>
          <cell r="L66"/>
          <cell r="M66"/>
          <cell r="N66">
            <v>47986</v>
          </cell>
          <cell r="O66"/>
          <cell r="P66"/>
        </row>
        <row r="67">
          <cell r="A67" t="str">
            <v>将来負担比率の分子</v>
          </cell>
          <cell r="B67" t="e">
            <v>#N/A</v>
          </cell>
          <cell r="C67">
            <v>15428</v>
          </cell>
          <cell r="D67" t="e">
            <v>#N/A</v>
          </cell>
          <cell r="E67" t="e">
            <v>#N/A</v>
          </cell>
          <cell r="F67">
            <v>14845</v>
          </cell>
          <cell r="G67" t="e">
            <v>#N/A</v>
          </cell>
          <cell r="H67" t="e">
            <v>#N/A</v>
          </cell>
          <cell r="I67">
            <v>16203</v>
          </cell>
          <cell r="J67" t="e">
            <v>#N/A</v>
          </cell>
          <cell r="K67" t="e">
            <v>#N/A</v>
          </cell>
          <cell r="L67">
            <v>18100</v>
          </cell>
          <cell r="M67" t="e">
            <v>#N/A</v>
          </cell>
          <cell r="N67" t="e">
            <v>#N/A</v>
          </cell>
          <cell r="O67">
            <v>18063</v>
          </cell>
          <cell r="P67" t="e">
            <v>#N/A</v>
          </cell>
        </row>
        <row r="71">
          <cell r="B71" t="str">
            <v>H28</v>
          </cell>
          <cell r="C71" t="str">
            <v>H29</v>
          </cell>
          <cell r="D71" t="str">
            <v>H30</v>
          </cell>
        </row>
        <row r="72">
          <cell r="A72" t="str">
            <v>財政調整基金</v>
          </cell>
          <cell r="B72">
            <v>3018</v>
          </cell>
          <cell r="C72">
            <v>2108</v>
          </cell>
          <cell r="D72">
            <v>1735</v>
          </cell>
        </row>
        <row r="73">
          <cell r="A73" t="str">
            <v>減債基金</v>
          </cell>
          <cell r="B73">
            <v>523</v>
          </cell>
          <cell r="C73">
            <v>300</v>
          </cell>
          <cell r="D73">
            <v>300</v>
          </cell>
        </row>
        <row r="74">
          <cell r="A74" t="str">
            <v>その他特定目的基金</v>
          </cell>
          <cell r="B74">
            <v>6721</v>
          </cell>
          <cell r="C74">
            <v>6612</v>
          </cell>
          <cell r="D74">
            <v>6403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71231-0B02-4646-A45A-080936B5B97A}">
  <sheetPr>
    <pageSetUpPr fitToPage="1"/>
  </sheetPr>
  <dimension ref="A1:DO59"/>
  <sheetViews>
    <sheetView showGridLines="0" tabSelected="1" workbookViewId="0"/>
  </sheetViews>
  <sheetFormatPr defaultColWidth="0" defaultRowHeight="11.25" zeroHeight="1" x14ac:dyDescent="0.15"/>
  <cols>
    <col min="1" max="11" width="2.125" style="69" customWidth="1"/>
    <col min="12" max="12" width="2.25" style="69" customWidth="1"/>
    <col min="13" max="17" width="2.375" style="69" customWidth="1"/>
    <col min="18" max="119" width="2.125" style="69" customWidth="1"/>
    <col min="120" max="16384" width="0" style="69" hidden="1"/>
  </cols>
  <sheetData>
    <row r="1" spans="1:119" ht="33" customHeight="1" x14ac:dyDescent="0.15">
      <c r="A1" s="67"/>
      <c r="B1" s="396" t="s">
        <v>34</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68"/>
      <c r="DK1" s="68"/>
      <c r="DL1" s="68"/>
      <c r="DM1" s="68"/>
      <c r="DN1" s="68"/>
      <c r="DO1" s="68"/>
    </row>
    <row r="2" spans="1:119" ht="24.75" thickBot="1" x14ac:dyDescent="0.2">
      <c r="A2" s="67"/>
      <c r="B2" s="70" t="s">
        <v>35</v>
      </c>
      <c r="C2" s="70"/>
      <c r="D2" s="71"/>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row>
    <row r="3" spans="1:119" ht="18.75" customHeight="1" thickBot="1" x14ac:dyDescent="0.2">
      <c r="A3" s="68"/>
      <c r="B3" s="397" t="s">
        <v>36</v>
      </c>
      <c r="C3" s="398"/>
      <c r="D3" s="398"/>
      <c r="E3" s="399"/>
      <c r="F3" s="399"/>
      <c r="G3" s="399"/>
      <c r="H3" s="399"/>
      <c r="I3" s="399"/>
      <c r="J3" s="399"/>
      <c r="K3" s="399"/>
      <c r="L3" s="399" t="s">
        <v>37</v>
      </c>
      <c r="M3" s="399"/>
      <c r="N3" s="399"/>
      <c r="O3" s="399"/>
      <c r="P3" s="399"/>
      <c r="Q3" s="399"/>
      <c r="R3" s="406"/>
      <c r="S3" s="406"/>
      <c r="T3" s="406"/>
      <c r="U3" s="406"/>
      <c r="V3" s="407"/>
      <c r="W3" s="381" t="s">
        <v>38</v>
      </c>
      <c r="X3" s="382"/>
      <c r="Y3" s="382"/>
      <c r="Z3" s="382"/>
      <c r="AA3" s="382"/>
      <c r="AB3" s="398"/>
      <c r="AC3" s="406" t="s">
        <v>39</v>
      </c>
      <c r="AD3" s="382"/>
      <c r="AE3" s="382"/>
      <c r="AF3" s="382"/>
      <c r="AG3" s="382"/>
      <c r="AH3" s="382"/>
      <c r="AI3" s="382"/>
      <c r="AJ3" s="382"/>
      <c r="AK3" s="382"/>
      <c r="AL3" s="383"/>
      <c r="AM3" s="381" t="s">
        <v>40</v>
      </c>
      <c r="AN3" s="382"/>
      <c r="AO3" s="382"/>
      <c r="AP3" s="382"/>
      <c r="AQ3" s="382"/>
      <c r="AR3" s="382"/>
      <c r="AS3" s="382"/>
      <c r="AT3" s="382"/>
      <c r="AU3" s="382"/>
      <c r="AV3" s="382"/>
      <c r="AW3" s="382"/>
      <c r="AX3" s="383"/>
      <c r="AY3" s="418" t="s">
        <v>41</v>
      </c>
      <c r="AZ3" s="419"/>
      <c r="BA3" s="419"/>
      <c r="BB3" s="419"/>
      <c r="BC3" s="419"/>
      <c r="BD3" s="419"/>
      <c r="BE3" s="419"/>
      <c r="BF3" s="419"/>
      <c r="BG3" s="419"/>
      <c r="BH3" s="419"/>
      <c r="BI3" s="419"/>
      <c r="BJ3" s="419"/>
      <c r="BK3" s="419"/>
      <c r="BL3" s="419"/>
      <c r="BM3" s="420"/>
      <c r="BN3" s="381" t="s">
        <v>42</v>
      </c>
      <c r="BO3" s="382"/>
      <c r="BP3" s="382"/>
      <c r="BQ3" s="382"/>
      <c r="BR3" s="382"/>
      <c r="BS3" s="382"/>
      <c r="BT3" s="382"/>
      <c r="BU3" s="383"/>
      <c r="BV3" s="381" t="s">
        <v>43</v>
      </c>
      <c r="BW3" s="382"/>
      <c r="BX3" s="382"/>
      <c r="BY3" s="382"/>
      <c r="BZ3" s="382"/>
      <c r="CA3" s="382"/>
      <c r="CB3" s="382"/>
      <c r="CC3" s="383"/>
      <c r="CD3" s="418" t="s">
        <v>41</v>
      </c>
      <c r="CE3" s="419"/>
      <c r="CF3" s="419"/>
      <c r="CG3" s="419"/>
      <c r="CH3" s="419"/>
      <c r="CI3" s="419"/>
      <c r="CJ3" s="419"/>
      <c r="CK3" s="419"/>
      <c r="CL3" s="419"/>
      <c r="CM3" s="419"/>
      <c r="CN3" s="419"/>
      <c r="CO3" s="419"/>
      <c r="CP3" s="419"/>
      <c r="CQ3" s="419"/>
      <c r="CR3" s="419"/>
      <c r="CS3" s="420"/>
      <c r="CT3" s="381" t="s">
        <v>44</v>
      </c>
      <c r="CU3" s="382"/>
      <c r="CV3" s="382"/>
      <c r="CW3" s="382"/>
      <c r="CX3" s="382"/>
      <c r="CY3" s="382"/>
      <c r="CZ3" s="382"/>
      <c r="DA3" s="383"/>
      <c r="DB3" s="381" t="s">
        <v>45</v>
      </c>
      <c r="DC3" s="382"/>
      <c r="DD3" s="382"/>
      <c r="DE3" s="382"/>
      <c r="DF3" s="382"/>
      <c r="DG3" s="382"/>
      <c r="DH3" s="382"/>
      <c r="DI3" s="383"/>
      <c r="DJ3" s="67"/>
      <c r="DK3" s="67"/>
      <c r="DL3" s="67"/>
      <c r="DM3" s="67"/>
      <c r="DN3" s="67"/>
      <c r="DO3" s="67"/>
    </row>
    <row r="4" spans="1:119" ht="18.75" customHeight="1" x14ac:dyDescent="0.15">
      <c r="A4" s="68"/>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46</v>
      </c>
      <c r="AZ4" s="385"/>
      <c r="BA4" s="385"/>
      <c r="BB4" s="385"/>
      <c r="BC4" s="385"/>
      <c r="BD4" s="385"/>
      <c r="BE4" s="385"/>
      <c r="BF4" s="385"/>
      <c r="BG4" s="385"/>
      <c r="BH4" s="385"/>
      <c r="BI4" s="385"/>
      <c r="BJ4" s="385"/>
      <c r="BK4" s="385"/>
      <c r="BL4" s="385"/>
      <c r="BM4" s="386"/>
      <c r="BN4" s="387">
        <v>37485496</v>
      </c>
      <c r="BO4" s="388"/>
      <c r="BP4" s="388"/>
      <c r="BQ4" s="388"/>
      <c r="BR4" s="388"/>
      <c r="BS4" s="388"/>
      <c r="BT4" s="388"/>
      <c r="BU4" s="389"/>
      <c r="BV4" s="387">
        <v>40174027</v>
      </c>
      <c r="BW4" s="388"/>
      <c r="BX4" s="388"/>
      <c r="BY4" s="388"/>
      <c r="BZ4" s="388"/>
      <c r="CA4" s="388"/>
      <c r="CB4" s="388"/>
      <c r="CC4" s="389"/>
      <c r="CD4" s="390" t="s">
        <v>47</v>
      </c>
      <c r="CE4" s="391"/>
      <c r="CF4" s="391"/>
      <c r="CG4" s="391"/>
      <c r="CH4" s="391"/>
      <c r="CI4" s="391"/>
      <c r="CJ4" s="391"/>
      <c r="CK4" s="391"/>
      <c r="CL4" s="391"/>
      <c r="CM4" s="391"/>
      <c r="CN4" s="391"/>
      <c r="CO4" s="391"/>
      <c r="CP4" s="391"/>
      <c r="CQ4" s="391"/>
      <c r="CR4" s="391"/>
      <c r="CS4" s="392"/>
      <c r="CT4" s="393">
        <v>8.8000000000000007</v>
      </c>
      <c r="CU4" s="394"/>
      <c r="CV4" s="394"/>
      <c r="CW4" s="394"/>
      <c r="CX4" s="394"/>
      <c r="CY4" s="394"/>
      <c r="CZ4" s="394"/>
      <c r="DA4" s="395"/>
      <c r="DB4" s="393">
        <v>6.2</v>
      </c>
      <c r="DC4" s="394"/>
      <c r="DD4" s="394"/>
      <c r="DE4" s="394"/>
      <c r="DF4" s="394"/>
      <c r="DG4" s="394"/>
      <c r="DH4" s="394"/>
      <c r="DI4" s="395"/>
      <c r="DJ4" s="67"/>
      <c r="DK4" s="67"/>
      <c r="DL4" s="67"/>
      <c r="DM4" s="67"/>
      <c r="DN4" s="67"/>
      <c r="DO4" s="67"/>
    </row>
    <row r="5" spans="1:119" ht="18.75" customHeight="1" x14ac:dyDescent="0.15">
      <c r="A5" s="68"/>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47" t="s">
        <v>48</v>
      </c>
      <c r="AN5" s="448"/>
      <c r="AO5" s="448"/>
      <c r="AP5" s="448"/>
      <c r="AQ5" s="448"/>
      <c r="AR5" s="448"/>
      <c r="AS5" s="448"/>
      <c r="AT5" s="449"/>
      <c r="AU5" s="450" t="s">
        <v>49</v>
      </c>
      <c r="AV5" s="451"/>
      <c r="AW5" s="451"/>
      <c r="AX5" s="451"/>
      <c r="AY5" s="452" t="s">
        <v>50</v>
      </c>
      <c r="AZ5" s="453"/>
      <c r="BA5" s="453"/>
      <c r="BB5" s="453"/>
      <c r="BC5" s="453"/>
      <c r="BD5" s="453"/>
      <c r="BE5" s="453"/>
      <c r="BF5" s="453"/>
      <c r="BG5" s="453"/>
      <c r="BH5" s="453"/>
      <c r="BI5" s="453"/>
      <c r="BJ5" s="453"/>
      <c r="BK5" s="453"/>
      <c r="BL5" s="453"/>
      <c r="BM5" s="454"/>
      <c r="BN5" s="455">
        <v>35503558</v>
      </c>
      <c r="BO5" s="456"/>
      <c r="BP5" s="456"/>
      <c r="BQ5" s="456"/>
      <c r="BR5" s="456"/>
      <c r="BS5" s="456"/>
      <c r="BT5" s="456"/>
      <c r="BU5" s="457"/>
      <c r="BV5" s="455">
        <v>38382973</v>
      </c>
      <c r="BW5" s="456"/>
      <c r="BX5" s="456"/>
      <c r="BY5" s="456"/>
      <c r="BZ5" s="456"/>
      <c r="CA5" s="456"/>
      <c r="CB5" s="456"/>
      <c r="CC5" s="457"/>
      <c r="CD5" s="458" t="s">
        <v>51</v>
      </c>
      <c r="CE5" s="459"/>
      <c r="CF5" s="459"/>
      <c r="CG5" s="459"/>
      <c r="CH5" s="459"/>
      <c r="CI5" s="459"/>
      <c r="CJ5" s="459"/>
      <c r="CK5" s="459"/>
      <c r="CL5" s="459"/>
      <c r="CM5" s="459"/>
      <c r="CN5" s="459"/>
      <c r="CO5" s="459"/>
      <c r="CP5" s="459"/>
      <c r="CQ5" s="459"/>
      <c r="CR5" s="459"/>
      <c r="CS5" s="460"/>
      <c r="CT5" s="421">
        <v>98.4</v>
      </c>
      <c r="CU5" s="422"/>
      <c r="CV5" s="422"/>
      <c r="CW5" s="422"/>
      <c r="CX5" s="422"/>
      <c r="CY5" s="422"/>
      <c r="CZ5" s="422"/>
      <c r="DA5" s="423"/>
      <c r="DB5" s="421">
        <v>95.3</v>
      </c>
      <c r="DC5" s="422"/>
      <c r="DD5" s="422"/>
      <c r="DE5" s="422"/>
      <c r="DF5" s="422"/>
      <c r="DG5" s="422"/>
      <c r="DH5" s="422"/>
      <c r="DI5" s="423"/>
      <c r="DJ5" s="67"/>
      <c r="DK5" s="67"/>
      <c r="DL5" s="67"/>
      <c r="DM5" s="67"/>
      <c r="DN5" s="67"/>
      <c r="DO5" s="67"/>
    </row>
    <row r="6" spans="1:119" ht="18.75" customHeight="1" x14ac:dyDescent="0.15">
      <c r="A6" s="68"/>
      <c r="B6" s="424" t="s">
        <v>52</v>
      </c>
      <c r="C6" s="425"/>
      <c r="D6" s="425"/>
      <c r="E6" s="426"/>
      <c r="F6" s="426"/>
      <c r="G6" s="426"/>
      <c r="H6" s="426"/>
      <c r="I6" s="426"/>
      <c r="J6" s="426"/>
      <c r="K6" s="426"/>
      <c r="L6" s="426" t="s">
        <v>53</v>
      </c>
      <c r="M6" s="426"/>
      <c r="N6" s="426"/>
      <c r="O6" s="426"/>
      <c r="P6" s="426"/>
      <c r="Q6" s="426"/>
      <c r="R6" s="430"/>
      <c r="S6" s="430"/>
      <c r="T6" s="430"/>
      <c r="U6" s="430"/>
      <c r="V6" s="431"/>
      <c r="W6" s="434" t="s">
        <v>54</v>
      </c>
      <c r="X6" s="435"/>
      <c r="Y6" s="435"/>
      <c r="Z6" s="435"/>
      <c r="AA6" s="435"/>
      <c r="AB6" s="425"/>
      <c r="AC6" s="438" t="s">
        <v>55</v>
      </c>
      <c r="AD6" s="439"/>
      <c r="AE6" s="439"/>
      <c r="AF6" s="439"/>
      <c r="AG6" s="439"/>
      <c r="AH6" s="439"/>
      <c r="AI6" s="439"/>
      <c r="AJ6" s="439"/>
      <c r="AK6" s="439"/>
      <c r="AL6" s="440"/>
      <c r="AM6" s="447" t="s">
        <v>56</v>
      </c>
      <c r="AN6" s="448"/>
      <c r="AO6" s="448"/>
      <c r="AP6" s="448"/>
      <c r="AQ6" s="448"/>
      <c r="AR6" s="448"/>
      <c r="AS6" s="448"/>
      <c r="AT6" s="449"/>
      <c r="AU6" s="450" t="s">
        <v>49</v>
      </c>
      <c r="AV6" s="451"/>
      <c r="AW6" s="451"/>
      <c r="AX6" s="451"/>
      <c r="AY6" s="452" t="s">
        <v>57</v>
      </c>
      <c r="AZ6" s="453"/>
      <c r="BA6" s="453"/>
      <c r="BB6" s="453"/>
      <c r="BC6" s="453"/>
      <c r="BD6" s="453"/>
      <c r="BE6" s="453"/>
      <c r="BF6" s="453"/>
      <c r="BG6" s="453"/>
      <c r="BH6" s="453"/>
      <c r="BI6" s="453"/>
      <c r="BJ6" s="453"/>
      <c r="BK6" s="453"/>
      <c r="BL6" s="453"/>
      <c r="BM6" s="454"/>
      <c r="BN6" s="455">
        <v>1981938</v>
      </c>
      <c r="BO6" s="456"/>
      <c r="BP6" s="456"/>
      <c r="BQ6" s="456"/>
      <c r="BR6" s="456"/>
      <c r="BS6" s="456"/>
      <c r="BT6" s="456"/>
      <c r="BU6" s="457"/>
      <c r="BV6" s="455">
        <v>1791054</v>
      </c>
      <c r="BW6" s="456"/>
      <c r="BX6" s="456"/>
      <c r="BY6" s="456"/>
      <c r="BZ6" s="456"/>
      <c r="CA6" s="456"/>
      <c r="CB6" s="456"/>
      <c r="CC6" s="457"/>
      <c r="CD6" s="458" t="s">
        <v>58</v>
      </c>
      <c r="CE6" s="459"/>
      <c r="CF6" s="459"/>
      <c r="CG6" s="459"/>
      <c r="CH6" s="459"/>
      <c r="CI6" s="459"/>
      <c r="CJ6" s="459"/>
      <c r="CK6" s="459"/>
      <c r="CL6" s="459"/>
      <c r="CM6" s="459"/>
      <c r="CN6" s="459"/>
      <c r="CO6" s="459"/>
      <c r="CP6" s="459"/>
      <c r="CQ6" s="459"/>
      <c r="CR6" s="459"/>
      <c r="CS6" s="460"/>
      <c r="CT6" s="461">
        <v>103.1</v>
      </c>
      <c r="CU6" s="462"/>
      <c r="CV6" s="462"/>
      <c r="CW6" s="462"/>
      <c r="CX6" s="462"/>
      <c r="CY6" s="462"/>
      <c r="CZ6" s="462"/>
      <c r="DA6" s="463"/>
      <c r="DB6" s="461">
        <v>100.1</v>
      </c>
      <c r="DC6" s="462"/>
      <c r="DD6" s="462"/>
      <c r="DE6" s="462"/>
      <c r="DF6" s="462"/>
      <c r="DG6" s="462"/>
      <c r="DH6" s="462"/>
      <c r="DI6" s="463"/>
      <c r="DJ6" s="67"/>
      <c r="DK6" s="67"/>
      <c r="DL6" s="67"/>
      <c r="DM6" s="67"/>
      <c r="DN6" s="67"/>
      <c r="DO6" s="67"/>
    </row>
    <row r="7" spans="1:119" ht="18.75" customHeight="1" x14ac:dyDescent="0.15">
      <c r="A7" s="68"/>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1"/>
      <c r="AD7" s="442"/>
      <c r="AE7" s="442"/>
      <c r="AF7" s="442"/>
      <c r="AG7" s="442"/>
      <c r="AH7" s="442"/>
      <c r="AI7" s="442"/>
      <c r="AJ7" s="442"/>
      <c r="AK7" s="442"/>
      <c r="AL7" s="443"/>
      <c r="AM7" s="447" t="s">
        <v>59</v>
      </c>
      <c r="AN7" s="448"/>
      <c r="AO7" s="448"/>
      <c r="AP7" s="448"/>
      <c r="AQ7" s="448"/>
      <c r="AR7" s="448"/>
      <c r="AS7" s="448"/>
      <c r="AT7" s="449"/>
      <c r="AU7" s="450" t="s">
        <v>49</v>
      </c>
      <c r="AV7" s="451"/>
      <c r="AW7" s="451"/>
      <c r="AX7" s="451"/>
      <c r="AY7" s="452" t="s">
        <v>60</v>
      </c>
      <c r="AZ7" s="453"/>
      <c r="BA7" s="453"/>
      <c r="BB7" s="453"/>
      <c r="BC7" s="453"/>
      <c r="BD7" s="453"/>
      <c r="BE7" s="453"/>
      <c r="BF7" s="453"/>
      <c r="BG7" s="453"/>
      <c r="BH7" s="453"/>
      <c r="BI7" s="453"/>
      <c r="BJ7" s="453"/>
      <c r="BK7" s="453"/>
      <c r="BL7" s="453"/>
      <c r="BM7" s="454"/>
      <c r="BN7" s="455">
        <v>240037</v>
      </c>
      <c r="BO7" s="456"/>
      <c r="BP7" s="456"/>
      <c r="BQ7" s="456"/>
      <c r="BR7" s="456"/>
      <c r="BS7" s="456"/>
      <c r="BT7" s="456"/>
      <c r="BU7" s="457"/>
      <c r="BV7" s="455">
        <v>527584</v>
      </c>
      <c r="BW7" s="456"/>
      <c r="BX7" s="456"/>
      <c r="BY7" s="456"/>
      <c r="BZ7" s="456"/>
      <c r="CA7" s="456"/>
      <c r="CB7" s="456"/>
      <c r="CC7" s="457"/>
      <c r="CD7" s="458" t="s">
        <v>61</v>
      </c>
      <c r="CE7" s="459"/>
      <c r="CF7" s="459"/>
      <c r="CG7" s="459"/>
      <c r="CH7" s="459"/>
      <c r="CI7" s="459"/>
      <c r="CJ7" s="459"/>
      <c r="CK7" s="459"/>
      <c r="CL7" s="459"/>
      <c r="CM7" s="459"/>
      <c r="CN7" s="459"/>
      <c r="CO7" s="459"/>
      <c r="CP7" s="459"/>
      <c r="CQ7" s="459"/>
      <c r="CR7" s="459"/>
      <c r="CS7" s="460"/>
      <c r="CT7" s="455">
        <v>19835768</v>
      </c>
      <c r="CU7" s="456"/>
      <c r="CV7" s="456"/>
      <c r="CW7" s="456"/>
      <c r="CX7" s="456"/>
      <c r="CY7" s="456"/>
      <c r="CZ7" s="456"/>
      <c r="DA7" s="457"/>
      <c r="DB7" s="455">
        <v>20235005</v>
      </c>
      <c r="DC7" s="456"/>
      <c r="DD7" s="456"/>
      <c r="DE7" s="456"/>
      <c r="DF7" s="456"/>
      <c r="DG7" s="456"/>
      <c r="DH7" s="456"/>
      <c r="DI7" s="457"/>
      <c r="DJ7" s="67"/>
      <c r="DK7" s="67"/>
      <c r="DL7" s="67"/>
      <c r="DM7" s="67"/>
      <c r="DN7" s="67"/>
      <c r="DO7" s="67"/>
    </row>
    <row r="8" spans="1:119" ht="18.75" customHeight="1" thickBot="1" x14ac:dyDescent="0.2">
      <c r="A8" s="68"/>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62</v>
      </c>
      <c r="AN8" s="448"/>
      <c r="AO8" s="448"/>
      <c r="AP8" s="448"/>
      <c r="AQ8" s="448"/>
      <c r="AR8" s="448"/>
      <c r="AS8" s="448"/>
      <c r="AT8" s="449"/>
      <c r="AU8" s="450" t="s">
        <v>49</v>
      </c>
      <c r="AV8" s="451"/>
      <c r="AW8" s="451"/>
      <c r="AX8" s="451"/>
      <c r="AY8" s="452" t="s">
        <v>63</v>
      </c>
      <c r="AZ8" s="453"/>
      <c r="BA8" s="453"/>
      <c r="BB8" s="453"/>
      <c r="BC8" s="453"/>
      <c r="BD8" s="453"/>
      <c r="BE8" s="453"/>
      <c r="BF8" s="453"/>
      <c r="BG8" s="453"/>
      <c r="BH8" s="453"/>
      <c r="BI8" s="453"/>
      <c r="BJ8" s="453"/>
      <c r="BK8" s="453"/>
      <c r="BL8" s="453"/>
      <c r="BM8" s="454"/>
      <c r="BN8" s="455">
        <v>1741901</v>
      </c>
      <c r="BO8" s="456"/>
      <c r="BP8" s="456"/>
      <c r="BQ8" s="456"/>
      <c r="BR8" s="456"/>
      <c r="BS8" s="456"/>
      <c r="BT8" s="456"/>
      <c r="BU8" s="457"/>
      <c r="BV8" s="455">
        <v>1263470</v>
      </c>
      <c r="BW8" s="456"/>
      <c r="BX8" s="456"/>
      <c r="BY8" s="456"/>
      <c r="BZ8" s="456"/>
      <c r="CA8" s="456"/>
      <c r="CB8" s="456"/>
      <c r="CC8" s="457"/>
      <c r="CD8" s="458" t="s">
        <v>64</v>
      </c>
      <c r="CE8" s="459"/>
      <c r="CF8" s="459"/>
      <c r="CG8" s="459"/>
      <c r="CH8" s="459"/>
      <c r="CI8" s="459"/>
      <c r="CJ8" s="459"/>
      <c r="CK8" s="459"/>
      <c r="CL8" s="459"/>
      <c r="CM8" s="459"/>
      <c r="CN8" s="459"/>
      <c r="CO8" s="459"/>
      <c r="CP8" s="459"/>
      <c r="CQ8" s="459"/>
      <c r="CR8" s="459"/>
      <c r="CS8" s="460"/>
      <c r="CT8" s="464">
        <v>0.34</v>
      </c>
      <c r="CU8" s="465"/>
      <c r="CV8" s="465"/>
      <c r="CW8" s="465"/>
      <c r="CX8" s="465"/>
      <c r="CY8" s="465"/>
      <c r="CZ8" s="465"/>
      <c r="DA8" s="466"/>
      <c r="DB8" s="464">
        <v>0.34</v>
      </c>
      <c r="DC8" s="465"/>
      <c r="DD8" s="465"/>
      <c r="DE8" s="465"/>
      <c r="DF8" s="465"/>
      <c r="DG8" s="465"/>
      <c r="DH8" s="465"/>
      <c r="DI8" s="466"/>
      <c r="DJ8" s="67"/>
      <c r="DK8" s="67"/>
      <c r="DL8" s="67"/>
      <c r="DM8" s="67"/>
      <c r="DN8" s="67"/>
      <c r="DO8" s="67"/>
    </row>
    <row r="9" spans="1:119" ht="18.75" customHeight="1" thickBot="1" x14ac:dyDescent="0.2">
      <c r="A9" s="68"/>
      <c r="B9" s="418" t="s">
        <v>65</v>
      </c>
      <c r="C9" s="419"/>
      <c r="D9" s="419"/>
      <c r="E9" s="419"/>
      <c r="F9" s="419"/>
      <c r="G9" s="419"/>
      <c r="H9" s="419"/>
      <c r="I9" s="419"/>
      <c r="J9" s="419"/>
      <c r="K9" s="467"/>
      <c r="L9" s="468" t="s">
        <v>66</v>
      </c>
      <c r="M9" s="469"/>
      <c r="N9" s="469"/>
      <c r="O9" s="469"/>
      <c r="P9" s="469"/>
      <c r="Q9" s="470"/>
      <c r="R9" s="471">
        <v>54917</v>
      </c>
      <c r="S9" s="472"/>
      <c r="T9" s="472"/>
      <c r="U9" s="472"/>
      <c r="V9" s="473"/>
      <c r="W9" s="381" t="s">
        <v>67</v>
      </c>
      <c r="X9" s="382"/>
      <c r="Y9" s="382"/>
      <c r="Z9" s="382"/>
      <c r="AA9" s="382"/>
      <c r="AB9" s="382"/>
      <c r="AC9" s="382"/>
      <c r="AD9" s="382"/>
      <c r="AE9" s="382"/>
      <c r="AF9" s="382"/>
      <c r="AG9" s="382"/>
      <c r="AH9" s="382"/>
      <c r="AI9" s="382"/>
      <c r="AJ9" s="382"/>
      <c r="AK9" s="382"/>
      <c r="AL9" s="383"/>
      <c r="AM9" s="447" t="s">
        <v>68</v>
      </c>
      <c r="AN9" s="448"/>
      <c r="AO9" s="448"/>
      <c r="AP9" s="448"/>
      <c r="AQ9" s="448"/>
      <c r="AR9" s="448"/>
      <c r="AS9" s="448"/>
      <c r="AT9" s="449"/>
      <c r="AU9" s="450" t="s">
        <v>49</v>
      </c>
      <c r="AV9" s="451"/>
      <c r="AW9" s="451"/>
      <c r="AX9" s="451"/>
      <c r="AY9" s="452" t="s">
        <v>69</v>
      </c>
      <c r="AZ9" s="453"/>
      <c r="BA9" s="453"/>
      <c r="BB9" s="453"/>
      <c r="BC9" s="453"/>
      <c r="BD9" s="453"/>
      <c r="BE9" s="453"/>
      <c r="BF9" s="453"/>
      <c r="BG9" s="453"/>
      <c r="BH9" s="453"/>
      <c r="BI9" s="453"/>
      <c r="BJ9" s="453"/>
      <c r="BK9" s="453"/>
      <c r="BL9" s="453"/>
      <c r="BM9" s="454"/>
      <c r="BN9" s="455">
        <v>478431</v>
      </c>
      <c r="BO9" s="456"/>
      <c r="BP9" s="456"/>
      <c r="BQ9" s="456"/>
      <c r="BR9" s="456"/>
      <c r="BS9" s="456"/>
      <c r="BT9" s="456"/>
      <c r="BU9" s="457"/>
      <c r="BV9" s="455">
        <v>130878</v>
      </c>
      <c r="BW9" s="456"/>
      <c r="BX9" s="456"/>
      <c r="BY9" s="456"/>
      <c r="BZ9" s="456"/>
      <c r="CA9" s="456"/>
      <c r="CB9" s="456"/>
      <c r="CC9" s="457"/>
      <c r="CD9" s="458" t="s">
        <v>70</v>
      </c>
      <c r="CE9" s="459"/>
      <c r="CF9" s="459"/>
      <c r="CG9" s="459"/>
      <c r="CH9" s="459"/>
      <c r="CI9" s="459"/>
      <c r="CJ9" s="459"/>
      <c r="CK9" s="459"/>
      <c r="CL9" s="459"/>
      <c r="CM9" s="459"/>
      <c r="CN9" s="459"/>
      <c r="CO9" s="459"/>
      <c r="CP9" s="459"/>
      <c r="CQ9" s="459"/>
      <c r="CR9" s="459"/>
      <c r="CS9" s="460"/>
      <c r="CT9" s="421">
        <v>17.600000000000001</v>
      </c>
      <c r="CU9" s="422"/>
      <c r="CV9" s="422"/>
      <c r="CW9" s="422"/>
      <c r="CX9" s="422"/>
      <c r="CY9" s="422"/>
      <c r="CZ9" s="422"/>
      <c r="DA9" s="423"/>
      <c r="DB9" s="421">
        <v>17.8</v>
      </c>
      <c r="DC9" s="422"/>
      <c r="DD9" s="422"/>
      <c r="DE9" s="422"/>
      <c r="DF9" s="422"/>
      <c r="DG9" s="422"/>
      <c r="DH9" s="422"/>
      <c r="DI9" s="423"/>
      <c r="DJ9" s="67"/>
      <c r="DK9" s="67"/>
      <c r="DL9" s="67"/>
      <c r="DM9" s="67"/>
      <c r="DN9" s="67"/>
      <c r="DO9" s="67"/>
    </row>
    <row r="10" spans="1:119" ht="18.75" customHeight="1" thickBot="1" x14ac:dyDescent="0.2">
      <c r="A10" s="68"/>
      <c r="B10" s="418"/>
      <c r="C10" s="419"/>
      <c r="D10" s="419"/>
      <c r="E10" s="419"/>
      <c r="F10" s="419"/>
      <c r="G10" s="419"/>
      <c r="H10" s="419"/>
      <c r="I10" s="419"/>
      <c r="J10" s="419"/>
      <c r="K10" s="467"/>
      <c r="L10" s="474" t="s">
        <v>71</v>
      </c>
      <c r="M10" s="448"/>
      <c r="N10" s="448"/>
      <c r="O10" s="448"/>
      <c r="P10" s="448"/>
      <c r="Q10" s="449"/>
      <c r="R10" s="475">
        <v>58911</v>
      </c>
      <c r="S10" s="476"/>
      <c r="T10" s="476"/>
      <c r="U10" s="476"/>
      <c r="V10" s="477"/>
      <c r="W10" s="412"/>
      <c r="X10" s="413"/>
      <c r="Y10" s="413"/>
      <c r="Z10" s="413"/>
      <c r="AA10" s="413"/>
      <c r="AB10" s="413"/>
      <c r="AC10" s="413"/>
      <c r="AD10" s="413"/>
      <c r="AE10" s="413"/>
      <c r="AF10" s="413"/>
      <c r="AG10" s="413"/>
      <c r="AH10" s="413"/>
      <c r="AI10" s="413"/>
      <c r="AJ10" s="413"/>
      <c r="AK10" s="413"/>
      <c r="AL10" s="416"/>
      <c r="AM10" s="447" t="s">
        <v>72</v>
      </c>
      <c r="AN10" s="448"/>
      <c r="AO10" s="448"/>
      <c r="AP10" s="448"/>
      <c r="AQ10" s="448"/>
      <c r="AR10" s="448"/>
      <c r="AS10" s="448"/>
      <c r="AT10" s="449"/>
      <c r="AU10" s="450" t="s">
        <v>73</v>
      </c>
      <c r="AV10" s="451"/>
      <c r="AW10" s="451"/>
      <c r="AX10" s="451"/>
      <c r="AY10" s="452" t="s">
        <v>74</v>
      </c>
      <c r="AZ10" s="453"/>
      <c r="BA10" s="453"/>
      <c r="BB10" s="453"/>
      <c r="BC10" s="453"/>
      <c r="BD10" s="453"/>
      <c r="BE10" s="453"/>
      <c r="BF10" s="453"/>
      <c r="BG10" s="453"/>
      <c r="BH10" s="453"/>
      <c r="BI10" s="453"/>
      <c r="BJ10" s="453"/>
      <c r="BK10" s="453"/>
      <c r="BL10" s="453"/>
      <c r="BM10" s="454"/>
      <c r="BN10" s="455">
        <v>748</v>
      </c>
      <c r="BO10" s="456"/>
      <c r="BP10" s="456"/>
      <c r="BQ10" s="456"/>
      <c r="BR10" s="456"/>
      <c r="BS10" s="456"/>
      <c r="BT10" s="456"/>
      <c r="BU10" s="457"/>
      <c r="BV10" s="455">
        <v>480</v>
      </c>
      <c r="BW10" s="456"/>
      <c r="BX10" s="456"/>
      <c r="BY10" s="456"/>
      <c r="BZ10" s="456"/>
      <c r="CA10" s="456"/>
      <c r="CB10" s="456"/>
      <c r="CC10" s="457"/>
      <c r="CD10" s="72" t="s">
        <v>75</v>
      </c>
      <c r="CE10" s="73"/>
      <c r="CF10" s="73"/>
      <c r="CG10" s="73"/>
      <c r="CH10" s="73"/>
      <c r="CI10" s="73"/>
      <c r="CJ10" s="73"/>
      <c r="CK10" s="73"/>
      <c r="CL10" s="73"/>
      <c r="CM10" s="73"/>
      <c r="CN10" s="73"/>
      <c r="CO10" s="73"/>
      <c r="CP10" s="73"/>
      <c r="CQ10" s="73"/>
      <c r="CR10" s="73"/>
      <c r="CS10" s="74"/>
      <c r="CT10" s="75"/>
      <c r="CU10" s="76"/>
      <c r="CV10" s="76"/>
      <c r="CW10" s="76"/>
      <c r="CX10" s="76"/>
      <c r="CY10" s="76"/>
      <c r="CZ10" s="76"/>
      <c r="DA10" s="77"/>
      <c r="DB10" s="75"/>
      <c r="DC10" s="76"/>
      <c r="DD10" s="76"/>
      <c r="DE10" s="76"/>
      <c r="DF10" s="76"/>
      <c r="DG10" s="76"/>
      <c r="DH10" s="76"/>
      <c r="DI10" s="77"/>
      <c r="DJ10" s="67"/>
      <c r="DK10" s="67"/>
      <c r="DL10" s="67"/>
      <c r="DM10" s="67"/>
      <c r="DN10" s="67"/>
      <c r="DO10" s="67"/>
    </row>
    <row r="11" spans="1:119" ht="18.75" customHeight="1" thickBot="1" x14ac:dyDescent="0.2">
      <c r="A11" s="68"/>
      <c r="B11" s="418"/>
      <c r="C11" s="419"/>
      <c r="D11" s="419"/>
      <c r="E11" s="419"/>
      <c r="F11" s="419"/>
      <c r="G11" s="419"/>
      <c r="H11" s="419"/>
      <c r="I11" s="419"/>
      <c r="J11" s="419"/>
      <c r="K11" s="467"/>
      <c r="L11" s="478" t="s">
        <v>76</v>
      </c>
      <c r="M11" s="479"/>
      <c r="N11" s="479"/>
      <c r="O11" s="479"/>
      <c r="P11" s="479"/>
      <c r="Q11" s="480"/>
      <c r="R11" s="481" t="s">
        <v>77</v>
      </c>
      <c r="S11" s="482"/>
      <c r="T11" s="482"/>
      <c r="U11" s="482"/>
      <c r="V11" s="483"/>
      <c r="W11" s="412"/>
      <c r="X11" s="413"/>
      <c r="Y11" s="413"/>
      <c r="Z11" s="413"/>
      <c r="AA11" s="413"/>
      <c r="AB11" s="413"/>
      <c r="AC11" s="413"/>
      <c r="AD11" s="413"/>
      <c r="AE11" s="413"/>
      <c r="AF11" s="413"/>
      <c r="AG11" s="413"/>
      <c r="AH11" s="413"/>
      <c r="AI11" s="413"/>
      <c r="AJ11" s="413"/>
      <c r="AK11" s="413"/>
      <c r="AL11" s="416"/>
      <c r="AM11" s="447" t="s">
        <v>78</v>
      </c>
      <c r="AN11" s="448"/>
      <c r="AO11" s="448"/>
      <c r="AP11" s="448"/>
      <c r="AQ11" s="448"/>
      <c r="AR11" s="448"/>
      <c r="AS11" s="448"/>
      <c r="AT11" s="449"/>
      <c r="AU11" s="450" t="s">
        <v>73</v>
      </c>
      <c r="AV11" s="451"/>
      <c r="AW11" s="451"/>
      <c r="AX11" s="451"/>
      <c r="AY11" s="452" t="s">
        <v>79</v>
      </c>
      <c r="AZ11" s="453"/>
      <c r="BA11" s="453"/>
      <c r="BB11" s="453"/>
      <c r="BC11" s="453"/>
      <c r="BD11" s="453"/>
      <c r="BE11" s="453"/>
      <c r="BF11" s="453"/>
      <c r="BG11" s="453"/>
      <c r="BH11" s="453"/>
      <c r="BI11" s="453"/>
      <c r="BJ11" s="453"/>
      <c r="BK11" s="453"/>
      <c r="BL11" s="453"/>
      <c r="BM11" s="454"/>
      <c r="BN11" s="455">
        <v>150</v>
      </c>
      <c r="BO11" s="456"/>
      <c r="BP11" s="456"/>
      <c r="BQ11" s="456"/>
      <c r="BR11" s="456"/>
      <c r="BS11" s="456"/>
      <c r="BT11" s="456"/>
      <c r="BU11" s="457"/>
      <c r="BV11" s="455">
        <v>223620</v>
      </c>
      <c r="BW11" s="456"/>
      <c r="BX11" s="456"/>
      <c r="BY11" s="456"/>
      <c r="BZ11" s="456"/>
      <c r="CA11" s="456"/>
      <c r="CB11" s="456"/>
      <c r="CC11" s="457"/>
      <c r="CD11" s="458" t="s">
        <v>80</v>
      </c>
      <c r="CE11" s="459"/>
      <c r="CF11" s="459"/>
      <c r="CG11" s="459"/>
      <c r="CH11" s="459"/>
      <c r="CI11" s="459"/>
      <c r="CJ11" s="459"/>
      <c r="CK11" s="459"/>
      <c r="CL11" s="459"/>
      <c r="CM11" s="459"/>
      <c r="CN11" s="459"/>
      <c r="CO11" s="459"/>
      <c r="CP11" s="459"/>
      <c r="CQ11" s="459"/>
      <c r="CR11" s="459"/>
      <c r="CS11" s="460"/>
      <c r="CT11" s="464" t="s">
        <v>81</v>
      </c>
      <c r="CU11" s="465"/>
      <c r="CV11" s="465"/>
      <c r="CW11" s="465"/>
      <c r="CX11" s="465"/>
      <c r="CY11" s="465"/>
      <c r="CZ11" s="465"/>
      <c r="DA11" s="466"/>
      <c r="DB11" s="464" t="s">
        <v>81</v>
      </c>
      <c r="DC11" s="465"/>
      <c r="DD11" s="465"/>
      <c r="DE11" s="465"/>
      <c r="DF11" s="465"/>
      <c r="DG11" s="465"/>
      <c r="DH11" s="465"/>
      <c r="DI11" s="466"/>
      <c r="DJ11" s="67"/>
      <c r="DK11" s="67"/>
      <c r="DL11" s="67"/>
      <c r="DM11" s="67"/>
      <c r="DN11" s="67"/>
      <c r="DO11" s="67"/>
    </row>
    <row r="12" spans="1:119" ht="18.75" customHeight="1" x14ac:dyDescent="0.15">
      <c r="A12" s="68"/>
      <c r="B12" s="484" t="s">
        <v>82</v>
      </c>
      <c r="C12" s="485"/>
      <c r="D12" s="485"/>
      <c r="E12" s="485"/>
      <c r="F12" s="485"/>
      <c r="G12" s="485"/>
      <c r="H12" s="485"/>
      <c r="I12" s="485"/>
      <c r="J12" s="485"/>
      <c r="K12" s="486"/>
      <c r="L12" s="493" t="s">
        <v>83</v>
      </c>
      <c r="M12" s="494"/>
      <c r="N12" s="494"/>
      <c r="O12" s="494"/>
      <c r="P12" s="494"/>
      <c r="Q12" s="495"/>
      <c r="R12" s="496">
        <v>53116</v>
      </c>
      <c r="S12" s="497"/>
      <c r="T12" s="497"/>
      <c r="U12" s="497"/>
      <c r="V12" s="498"/>
      <c r="W12" s="499" t="s">
        <v>41</v>
      </c>
      <c r="X12" s="451"/>
      <c r="Y12" s="451"/>
      <c r="Z12" s="451"/>
      <c r="AA12" s="451"/>
      <c r="AB12" s="500"/>
      <c r="AC12" s="450" t="s">
        <v>84</v>
      </c>
      <c r="AD12" s="451"/>
      <c r="AE12" s="451"/>
      <c r="AF12" s="451"/>
      <c r="AG12" s="500"/>
      <c r="AH12" s="450" t="s">
        <v>85</v>
      </c>
      <c r="AI12" s="451"/>
      <c r="AJ12" s="451"/>
      <c r="AK12" s="451"/>
      <c r="AL12" s="501"/>
      <c r="AM12" s="447" t="s">
        <v>86</v>
      </c>
      <c r="AN12" s="448"/>
      <c r="AO12" s="448"/>
      <c r="AP12" s="448"/>
      <c r="AQ12" s="448"/>
      <c r="AR12" s="448"/>
      <c r="AS12" s="448"/>
      <c r="AT12" s="449"/>
      <c r="AU12" s="450" t="s">
        <v>73</v>
      </c>
      <c r="AV12" s="451"/>
      <c r="AW12" s="451"/>
      <c r="AX12" s="451"/>
      <c r="AY12" s="452" t="s">
        <v>87</v>
      </c>
      <c r="AZ12" s="453"/>
      <c r="BA12" s="453"/>
      <c r="BB12" s="453"/>
      <c r="BC12" s="453"/>
      <c r="BD12" s="453"/>
      <c r="BE12" s="453"/>
      <c r="BF12" s="453"/>
      <c r="BG12" s="453"/>
      <c r="BH12" s="453"/>
      <c r="BI12" s="453"/>
      <c r="BJ12" s="453"/>
      <c r="BK12" s="453"/>
      <c r="BL12" s="453"/>
      <c r="BM12" s="454"/>
      <c r="BN12" s="455">
        <v>373994</v>
      </c>
      <c r="BO12" s="456"/>
      <c r="BP12" s="456"/>
      <c r="BQ12" s="456"/>
      <c r="BR12" s="456"/>
      <c r="BS12" s="456"/>
      <c r="BT12" s="456"/>
      <c r="BU12" s="457"/>
      <c r="BV12" s="455">
        <v>910000</v>
      </c>
      <c r="BW12" s="456"/>
      <c r="BX12" s="456"/>
      <c r="BY12" s="456"/>
      <c r="BZ12" s="456"/>
      <c r="CA12" s="456"/>
      <c r="CB12" s="456"/>
      <c r="CC12" s="457"/>
      <c r="CD12" s="458" t="s">
        <v>88</v>
      </c>
      <c r="CE12" s="459"/>
      <c r="CF12" s="459"/>
      <c r="CG12" s="459"/>
      <c r="CH12" s="459"/>
      <c r="CI12" s="459"/>
      <c r="CJ12" s="459"/>
      <c r="CK12" s="459"/>
      <c r="CL12" s="459"/>
      <c r="CM12" s="459"/>
      <c r="CN12" s="459"/>
      <c r="CO12" s="459"/>
      <c r="CP12" s="459"/>
      <c r="CQ12" s="459"/>
      <c r="CR12" s="459"/>
      <c r="CS12" s="460"/>
      <c r="CT12" s="464" t="s">
        <v>81</v>
      </c>
      <c r="CU12" s="465"/>
      <c r="CV12" s="465"/>
      <c r="CW12" s="465"/>
      <c r="CX12" s="465"/>
      <c r="CY12" s="465"/>
      <c r="CZ12" s="465"/>
      <c r="DA12" s="466"/>
      <c r="DB12" s="464" t="s">
        <v>81</v>
      </c>
      <c r="DC12" s="465"/>
      <c r="DD12" s="465"/>
      <c r="DE12" s="465"/>
      <c r="DF12" s="465"/>
      <c r="DG12" s="465"/>
      <c r="DH12" s="465"/>
      <c r="DI12" s="466"/>
      <c r="DJ12" s="67"/>
      <c r="DK12" s="67"/>
      <c r="DL12" s="67"/>
      <c r="DM12" s="67"/>
      <c r="DN12" s="67"/>
      <c r="DO12" s="67"/>
    </row>
    <row r="13" spans="1:119" ht="18.75" customHeight="1" x14ac:dyDescent="0.15">
      <c r="A13" s="68"/>
      <c r="B13" s="487"/>
      <c r="C13" s="488"/>
      <c r="D13" s="488"/>
      <c r="E13" s="488"/>
      <c r="F13" s="488"/>
      <c r="G13" s="488"/>
      <c r="H13" s="488"/>
      <c r="I13" s="488"/>
      <c r="J13" s="488"/>
      <c r="K13" s="489"/>
      <c r="L13" s="78"/>
      <c r="M13" s="512" t="s">
        <v>89</v>
      </c>
      <c r="N13" s="513"/>
      <c r="O13" s="513"/>
      <c r="P13" s="513"/>
      <c r="Q13" s="514"/>
      <c r="R13" s="505">
        <v>52795</v>
      </c>
      <c r="S13" s="506"/>
      <c r="T13" s="506"/>
      <c r="U13" s="506"/>
      <c r="V13" s="507"/>
      <c r="W13" s="434" t="s">
        <v>90</v>
      </c>
      <c r="X13" s="435"/>
      <c r="Y13" s="435"/>
      <c r="Z13" s="435"/>
      <c r="AA13" s="435"/>
      <c r="AB13" s="425"/>
      <c r="AC13" s="475">
        <v>3244</v>
      </c>
      <c r="AD13" s="476"/>
      <c r="AE13" s="476"/>
      <c r="AF13" s="476"/>
      <c r="AG13" s="515"/>
      <c r="AH13" s="475">
        <v>3722</v>
      </c>
      <c r="AI13" s="476"/>
      <c r="AJ13" s="476"/>
      <c r="AK13" s="476"/>
      <c r="AL13" s="477"/>
      <c r="AM13" s="447" t="s">
        <v>91</v>
      </c>
      <c r="AN13" s="448"/>
      <c r="AO13" s="448"/>
      <c r="AP13" s="448"/>
      <c r="AQ13" s="448"/>
      <c r="AR13" s="448"/>
      <c r="AS13" s="448"/>
      <c r="AT13" s="449"/>
      <c r="AU13" s="450" t="s">
        <v>73</v>
      </c>
      <c r="AV13" s="451"/>
      <c r="AW13" s="451"/>
      <c r="AX13" s="451"/>
      <c r="AY13" s="452" t="s">
        <v>92</v>
      </c>
      <c r="AZ13" s="453"/>
      <c r="BA13" s="453"/>
      <c r="BB13" s="453"/>
      <c r="BC13" s="453"/>
      <c r="BD13" s="453"/>
      <c r="BE13" s="453"/>
      <c r="BF13" s="453"/>
      <c r="BG13" s="453"/>
      <c r="BH13" s="453"/>
      <c r="BI13" s="453"/>
      <c r="BJ13" s="453"/>
      <c r="BK13" s="453"/>
      <c r="BL13" s="453"/>
      <c r="BM13" s="454"/>
      <c r="BN13" s="455">
        <v>105335</v>
      </c>
      <c r="BO13" s="456"/>
      <c r="BP13" s="456"/>
      <c r="BQ13" s="456"/>
      <c r="BR13" s="456"/>
      <c r="BS13" s="456"/>
      <c r="BT13" s="456"/>
      <c r="BU13" s="457"/>
      <c r="BV13" s="455">
        <v>-555022</v>
      </c>
      <c r="BW13" s="456"/>
      <c r="BX13" s="456"/>
      <c r="BY13" s="456"/>
      <c r="BZ13" s="456"/>
      <c r="CA13" s="456"/>
      <c r="CB13" s="456"/>
      <c r="CC13" s="457"/>
      <c r="CD13" s="458" t="s">
        <v>93</v>
      </c>
      <c r="CE13" s="459"/>
      <c r="CF13" s="459"/>
      <c r="CG13" s="459"/>
      <c r="CH13" s="459"/>
      <c r="CI13" s="459"/>
      <c r="CJ13" s="459"/>
      <c r="CK13" s="459"/>
      <c r="CL13" s="459"/>
      <c r="CM13" s="459"/>
      <c r="CN13" s="459"/>
      <c r="CO13" s="459"/>
      <c r="CP13" s="459"/>
      <c r="CQ13" s="459"/>
      <c r="CR13" s="459"/>
      <c r="CS13" s="460"/>
      <c r="CT13" s="421">
        <v>11.5</v>
      </c>
      <c r="CU13" s="422"/>
      <c r="CV13" s="422"/>
      <c r="CW13" s="422"/>
      <c r="CX13" s="422"/>
      <c r="CY13" s="422"/>
      <c r="CZ13" s="422"/>
      <c r="DA13" s="423"/>
      <c r="DB13" s="421">
        <v>11.6</v>
      </c>
      <c r="DC13" s="422"/>
      <c r="DD13" s="422"/>
      <c r="DE13" s="422"/>
      <c r="DF13" s="422"/>
      <c r="DG13" s="422"/>
      <c r="DH13" s="422"/>
      <c r="DI13" s="423"/>
      <c r="DJ13" s="67"/>
      <c r="DK13" s="67"/>
      <c r="DL13" s="67"/>
      <c r="DM13" s="67"/>
      <c r="DN13" s="67"/>
      <c r="DO13" s="67"/>
    </row>
    <row r="14" spans="1:119" ht="18.75" customHeight="1" thickBot="1" x14ac:dyDescent="0.2">
      <c r="A14" s="68"/>
      <c r="B14" s="487"/>
      <c r="C14" s="488"/>
      <c r="D14" s="488"/>
      <c r="E14" s="488"/>
      <c r="F14" s="488"/>
      <c r="G14" s="488"/>
      <c r="H14" s="488"/>
      <c r="I14" s="488"/>
      <c r="J14" s="488"/>
      <c r="K14" s="489"/>
      <c r="L14" s="502" t="s">
        <v>94</v>
      </c>
      <c r="M14" s="503"/>
      <c r="N14" s="503"/>
      <c r="O14" s="503"/>
      <c r="P14" s="503"/>
      <c r="Q14" s="504"/>
      <c r="R14" s="505">
        <v>54167</v>
      </c>
      <c r="S14" s="506"/>
      <c r="T14" s="506"/>
      <c r="U14" s="506"/>
      <c r="V14" s="507"/>
      <c r="W14" s="414"/>
      <c r="X14" s="415"/>
      <c r="Y14" s="415"/>
      <c r="Z14" s="415"/>
      <c r="AA14" s="415"/>
      <c r="AB14" s="404"/>
      <c r="AC14" s="508">
        <v>11.5</v>
      </c>
      <c r="AD14" s="509"/>
      <c r="AE14" s="509"/>
      <c r="AF14" s="509"/>
      <c r="AG14" s="510"/>
      <c r="AH14" s="508">
        <v>12.6</v>
      </c>
      <c r="AI14" s="509"/>
      <c r="AJ14" s="509"/>
      <c r="AK14" s="509"/>
      <c r="AL14" s="511"/>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516" t="s">
        <v>95</v>
      </c>
      <c r="CE14" s="517"/>
      <c r="CF14" s="517"/>
      <c r="CG14" s="517"/>
      <c r="CH14" s="517"/>
      <c r="CI14" s="517"/>
      <c r="CJ14" s="517"/>
      <c r="CK14" s="517"/>
      <c r="CL14" s="517"/>
      <c r="CM14" s="517"/>
      <c r="CN14" s="517"/>
      <c r="CO14" s="517"/>
      <c r="CP14" s="517"/>
      <c r="CQ14" s="517"/>
      <c r="CR14" s="517"/>
      <c r="CS14" s="518"/>
      <c r="CT14" s="519">
        <v>116.6</v>
      </c>
      <c r="CU14" s="520"/>
      <c r="CV14" s="520"/>
      <c r="CW14" s="520"/>
      <c r="CX14" s="520"/>
      <c r="CY14" s="520"/>
      <c r="CZ14" s="520"/>
      <c r="DA14" s="521"/>
      <c r="DB14" s="519">
        <v>114</v>
      </c>
      <c r="DC14" s="520"/>
      <c r="DD14" s="520"/>
      <c r="DE14" s="520"/>
      <c r="DF14" s="520"/>
      <c r="DG14" s="520"/>
      <c r="DH14" s="520"/>
      <c r="DI14" s="521"/>
      <c r="DJ14" s="67"/>
      <c r="DK14" s="67"/>
      <c r="DL14" s="67"/>
      <c r="DM14" s="67"/>
      <c r="DN14" s="67"/>
      <c r="DO14" s="67"/>
    </row>
    <row r="15" spans="1:119" ht="18.75" customHeight="1" x14ac:dyDescent="0.15">
      <c r="A15" s="68"/>
      <c r="B15" s="487"/>
      <c r="C15" s="488"/>
      <c r="D15" s="488"/>
      <c r="E15" s="488"/>
      <c r="F15" s="488"/>
      <c r="G15" s="488"/>
      <c r="H15" s="488"/>
      <c r="I15" s="488"/>
      <c r="J15" s="488"/>
      <c r="K15" s="489"/>
      <c r="L15" s="78"/>
      <c r="M15" s="512" t="s">
        <v>89</v>
      </c>
      <c r="N15" s="513"/>
      <c r="O15" s="513"/>
      <c r="P15" s="513"/>
      <c r="Q15" s="514"/>
      <c r="R15" s="505">
        <v>53859</v>
      </c>
      <c r="S15" s="506"/>
      <c r="T15" s="506"/>
      <c r="U15" s="506"/>
      <c r="V15" s="507"/>
      <c r="W15" s="434" t="s">
        <v>96</v>
      </c>
      <c r="X15" s="435"/>
      <c r="Y15" s="435"/>
      <c r="Z15" s="435"/>
      <c r="AA15" s="435"/>
      <c r="AB15" s="425"/>
      <c r="AC15" s="475">
        <v>8755</v>
      </c>
      <c r="AD15" s="476"/>
      <c r="AE15" s="476"/>
      <c r="AF15" s="476"/>
      <c r="AG15" s="515"/>
      <c r="AH15" s="475">
        <v>9373</v>
      </c>
      <c r="AI15" s="476"/>
      <c r="AJ15" s="476"/>
      <c r="AK15" s="476"/>
      <c r="AL15" s="477"/>
      <c r="AM15" s="447"/>
      <c r="AN15" s="448"/>
      <c r="AO15" s="448"/>
      <c r="AP15" s="448"/>
      <c r="AQ15" s="448"/>
      <c r="AR15" s="448"/>
      <c r="AS15" s="448"/>
      <c r="AT15" s="449"/>
      <c r="AU15" s="450"/>
      <c r="AV15" s="451"/>
      <c r="AW15" s="451"/>
      <c r="AX15" s="451"/>
      <c r="AY15" s="384" t="s">
        <v>97</v>
      </c>
      <c r="AZ15" s="385"/>
      <c r="BA15" s="385"/>
      <c r="BB15" s="385"/>
      <c r="BC15" s="385"/>
      <c r="BD15" s="385"/>
      <c r="BE15" s="385"/>
      <c r="BF15" s="385"/>
      <c r="BG15" s="385"/>
      <c r="BH15" s="385"/>
      <c r="BI15" s="385"/>
      <c r="BJ15" s="385"/>
      <c r="BK15" s="385"/>
      <c r="BL15" s="385"/>
      <c r="BM15" s="386"/>
      <c r="BN15" s="387">
        <v>5688236</v>
      </c>
      <c r="BO15" s="388"/>
      <c r="BP15" s="388"/>
      <c r="BQ15" s="388"/>
      <c r="BR15" s="388"/>
      <c r="BS15" s="388"/>
      <c r="BT15" s="388"/>
      <c r="BU15" s="389"/>
      <c r="BV15" s="387">
        <v>5579202</v>
      </c>
      <c r="BW15" s="388"/>
      <c r="BX15" s="388"/>
      <c r="BY15" s="388"/>
      <c r="BZ15" s="388"/>
      <c r="CA15" s="388"/>
      <c r="CB15" s="388"/>
      <c r="CC15" s="389"/>
      <c r="CD15" s="522" t="s">
        <v>98</v>
      </c>
      <c r="CE15" s="523"/>
      <c r="CF15" s="523"/>
      <c r="CG15" s="523"/>
      <c r="CH15" s="523"/>
      <c r="CI15" s="523"/>
      <c r="CJ15" s="523"/>
      <c r="CK15" s="523"/>
      <c r="CL15" s="523"/>
      <c r="CM15" s="523"/>
      <c r="CN15" s="523"/>
      <c r="CO15" s="523"/>
      <c r="CP15" s="523"/>
      <c r="CQ15" s="523"/>
      <c r="CR15" s="523"/>
      <c r="CS15" s="524"/>
      <c r="CT15" s="79"/>
      <c r="CU15" s="80"/>
      <c r="CV15" s="80"/>
      <c r="CW15" s="80"/>
      <c r="CX15" s="80"/>
      <c r="CY15" s="80"/>
      <c r="CZ15" s="80"/>
      <c r="DA15" s="81"/>
      <c r="DB15" s="79"/>
      <c r="DC15" s="80"/>
      <c r="DD15" s="80"/>
      <c r="DE15" s="80"/>
      <c r="DF15" s="80"/>
      <c r="DG15" s="80"/>
      <c r="DH15" s="80"/>
      <c r="DI15" s="81"/>
      <c r="DJ15" s="67"/>
      <c r="DK15" s="67"/>
      <c r="DL15" s="67"/>
      <c r="DM15" s="67"/>
      <c r="DN15" s="67"/>
      <c r="DO15" s="67"/>
    </row>
    <row r="16" spans="1:119" ht="18.75" customHeight="1" x14ac:dyDescent="0.15">
      <c r="A16" s="68"/>
      <c r="B16" s="487"/>
      <c r="C16" s="488"/>
      <c r="D16" s="488"/>
      <c r="E16" s="488"/>
      <c r="F16" s="488"/>
      <c r="G16" s="488"/>
      <c r="H16" s="488"/>
      <c r="I16" s="488"/>
      <c r="J16" s="488"/>
      <c r="K16" s="489"/>
      <c r="L16" s="502" t="s">
        <v>99</v>
      </c>
      <c r="M16" s="525"/>
      <c r="N16" s="525"/>
      <c r="O16" s="525"/>
      <c r="P16" s="525"/>
      <c r="Q16" s="526"/>
      <c r="R16" s="527" t="s">
        <v>100</v>
      </c>
      <c r="S16" s="528"/>
      <c r="T16" s="528"/>
      <c r="U16" s="528"/>
      <c r="V16" s="529"/>
      <c r="W16" s="414"/>
      <c r="X16" s="415"/>
      <c r="Y16" s="415"/>
      <c r="Z16" s="415"/>
      <c r="AA16" s="415"/>
      <c r="AB16" s="404"/>
      <c r="AC16" s="508">
        <v>31</v>
      </c>
      <c r="AD16" s="509"/>
      <c r="AE16" s="509"/>
      <c r="AF16" s="509"/>
      <c r="AG16" s="510"/>
      <c r="AH16" s="508">
        <v>31.7</v>
      </c>
      <c r="AI16" s="509"/>
      <c r="AJ16" s="509"/>
      <c r="AK16" s="509"/>
      <c r="AL16" s="511"/>
      <c r="AM16" s="447"/>
      <c r="AN16" s="448"/>
      <c r="AO16" s="448"/>
      <c r="AP16" s="448"/>
      <c r="AQ16" s="448"/>
      <c r="AR16" s="448"/>
      <c r="AS16" s="448"/>
      <c r="AT16" s="449"/>
      <c r="AU16" s="450"/>
      <c r="AV16" s="451"/>
      <c r="AW16" s="451"/>
      <c r="AX16" s="451"/>
      <c r="AY16" s="452" t="s">
        <v>101</v>
      </c>
      <c r="AZ16" s="453"/>
      <c r="BA16" s="453"/>
      <c r="BB16" s="453"/>
      <c r="BC16" s="453"/>
      <c r="BD16" s="453"/>
      <c r="BE16" s="453"/>
      <c r="BF16" s="453"/>
      <c r="BG16" s="453"/>
      <c r="BH16" s="453"/>
      <c r="BI16" s="453"/>
      <c r="BJ16" s="453"/>
      <c r="BK16" s="453"/>
      <c r="BL16" s="453"/>
      <c r="BM16" s="454"/>
      <c r="BN16" s="455">
        <v>16750137</v>
      </c>
      <c r="BO16" s="456"/>
      <c r="BP16" s="456"/>
      <c r="BQ16" s="456"/>
      <c r="BR16" s="456"/>
      <c r="BS16" s="456"/>
      <c r="BT16" s="456"/>
      <c r="BU16" s="457"/>
      <c r="BV16" s="455">
        <v>16744932</v>
      </c>
      <c r="BW16" s="456"/>
      <c r="BX16" s="456"/>
      <c r="BY16" s="456"/>
      <c r="BZ16" s="456"/>
      <c r="CA16" s="456"/>
      <c r="CB16" s="456"/>
      <c r="CC16" s="457"/>
      <c r="CD16" s="82"/>
      <c r="CE16" s="533"/>
      <c r="CF16" s="533"/>
      <c r="CG16" s="533"/>
      <c r="CH16" s="533"/>
      <c r="CI16" s="533"/>
      <c r="CJ16" s="533"/>
      <c r="CK16" s="533"/>
      <c r="CL16" s="533"/>
      <c r="CM16" s="533"/>
      <c r="CN16" s="533"/>
      <c r="CO16" s="533"/>
      <c r="CP16" s="533"/>
      <c r="CQ16" s="533"/>
      <c r="CR16" s="533"/>
      <c r="CS16" s="534"/>
      <c r="CT16" s="421"/>
      <c r="CU16" s="422"/>
      <c r="CV16" s="422"/>
      <c r="CW16" s="422"/>
      <c r="CX16" s="422"/>
      <c r="CY16" s="422"/>
      <c r="CZ16" s="422"/>
      <c r="DA16" s="423"/>
      <c r="DB16" s="421"/>
      <c r="DC16" s="422"/>
      <c r="DD16" s="422"/>
      <c r="DE16" s="422"/>
      <c r="DF16" s="422"/>
      <c r="DG16" s="422"/>
      <c r="DH16" s="422"/>
      <c r="DI16" s="423"/>
      <c r="DJ16" s="67"/>
      <c r="DK16" s="67"/>
      <c r="DL16" s="67"/>
      <c r="DM16" s="67"/>
      <c r="DN16" s="67"/>
      <c r="DO16" s="67"/>
    </row>
    <row r="17" spans="1:119" ht="18.75" customHeight="1" thickBot="1" x14ac:dyDescent="0.2">
      <c r="A17" s="68"/>
      <c r="B17" s="490"/>
      <c r="C17" s="491"/>
      <c r="D17" s="491"/>
      <c r="E17" s="491"/>
      <c r="F17" s="491"/>
      <c r="G17" s="491"/>
      <c r="H17" s="491"/>
      <c r="I17" s="491"/>
      <c r="J17" s="491"/>
      <c r="K17" s="492"/>
      <c r="L17" s="83"/>
      <c r="M17" s="530" t="s">
        <v>102</v>
      </c>
      <c r="N17" s="531"/>
      <c r="O17" s="531"/>
      <c r="P17" s="531"/>
      <c r="Q17" s="532"/>
      <c r="R17" s="527" t="s">
        <v>103</v>
      </c>
      <c r="S17" s="528"/>
      <c r="T17" s="528"/>
      <c r="U17" s="528"/>
      <c r="V17" s="529"/>
      <c r="W17" s="434" t="s">
        <v>104</v>
      </c>
      <c r="X17" s="435"/>
      <c r="Y17" s="435"/>
      <c r="Z17" s="435"/>
      <c r="AA17" s="435"/>
      <c r="AB17" s="425"/>
      <c r="AC17" s="475">
        <v>16218</v>
      </c>
      <c r="AD17" s="476"/>
      <c r="AE17" s="476"/>
      <c r="AF17" s="476"/>
      <c r="AG17" s="515"/>
      <c r="AH17" s="475">
        <v>16515</v>
      </c>
      <c r="AI17" s="476"/>
      <c r="AJ17" s="476"/>
      <c r="AK17" s="476"/>
      <c r="AL17" s="477"/>
      <c r="AM17" s="447"/>
      <c r="AN17" s="448"/>
      <c r="AO17" s="448"/>
      <c r="AP17" s="448"/>
      <c r="AQ17" s="448"/>
      <c r="AR17" s="448"/>
      <c r="AS17" s="448"/>
      <c r="AT17" s="449"/>
      <c r="AU17" s="450"/>
      <c r="AV17" s="451"/>
      <c r="AW17" s="451"/>
      <c r="AX17" s="451"/>
      <c r="AY17" s="452" t="s">
        <v>105</v>
      </c>
      <c r="AZ17" s="453"/>
      <c r="BA17" s="453"/>
      <c r="BB17" s="453"/>
      <c r="BC17" s="453"/>
      <c r="BD17" s="453"/>
      <c r="BE17" s="453"/>
      <c r="BF17" s="453"/>
      <c r="BG17" s="453"/>
      <c r="BH17" s="453"/>
      <c r="BI17" s="453"/>
      <c r="BJ17" s="453"/>
      <c r="BK17" s="453"/>
      <c r="BL17" s="453"/>
      <c r="BM17" s="454"/>
      <c r="BN17" s="455">
        <v>7202048</v>
      </c>
      <c r="BO17" s="456"/>
      <c r="BP17" s="456"/>
      <c r="BQ17" s="456"/>
      <c r="BR17" s="456"/>
      <c r="BS17" s="456"/>
      <c r="BT17" s="456"/>
      <c r="BU17" s="457"/>
      <c r="BV17" s="455">
        <v>7064721</v>
      </c>
      <c r="BW17" s="456"/>
      <c r="BX17" s="456"/>
      <c r="BY17" s="456"/>
      <c r="BZ17" s="456"/>
      <c r="CA17" s="456"/>
      <c r="CB17" s="456"/>
      <c r="CC17" s="457"/>
      <c r="CD17" s="82"/>
      <c r="CE17" s="533"/>
      <c r="CF17" s="533"/>
      <c r="CG17" s="533"/>
      <c r="CH17" s="533"/>
      <c r="CI17" s="533"/>
      <c r="CJ17" s="533"/>
      <c r="CK17" s="533"/>
      <c r="CL17" s="533"/>
      <c r="CM17" s="533"/>
      <c r="CN17" s="533"/>
      <c r="CO17" s="533"/>
      <c r="CP17" s="533"/>
      <c r="CQ17" s="533"/>
      <c r="CR17" s="533"/>
      <c r="CS17" s="534"/>
      <c r="CT17" s="421"/>
      <c r="CU17" s="422"/>
      <c r="CV17" s="422"/>
      <c r="CW17" s="422"/>
      <c r="CX17" s="422"/>
      <c r="CY17" s="422"/>
      <c r="CZ17" s="422"/>
      <c r="DA17" s="423"/>
      <c r="DB17" s="421"/>
      <c r="DC17" s="422"/>
      <c r="DD17" s="422"/>
      <c r="DE17" s="422"/>
      <c r="DF17" s="422"/>
      <c r="DG17" s="422"/>
      <c r="DH17" s="422"/>
      <c r="DI17" s="423"/>
      <c r="DJ17" s="67"/>
      <c r="DK17" s="67"/>
      <c r="DL17" s="67"/>
      <c r="DM17" s="67"/>
      <c r="DN17" s="67"/>
      <c r="DO17" s="67"/>
    </row>
    <row r="18" spans="1:119" ht="18.75" customHeight="1" thickBot="1" x14ac:dyDescent="0.2">
      <c r="A18" s="68"/>
      <c r="B18" s="535" t="s">
        <v>106</v>
      </c>
      <c r="C18" s="467"/>
      <c r="D18" s="467"/>
      <c r="E18" s="536"/>
      <c r="F18" s="536"/>
      <c r="G18" s="536"/>
      <c r="H18" s="536"/>
      <c r="I18" s="536"/>
      <c r="J18" s="536"/>
      <c r="K18" s="536"/>
      <c r="L18" s="537">
        <v>590.39</v>
      </c>
      <c r="M18" s="537"/>
      <c r="N18" s="537"/>
      <c r="O18" s="537"/>
      <c r="P18" s="537"/>
      <c r="Q18" s="537"/>
      <c r="R18" s="538"/>
      <c r="S18" s="538"/>
      <c r="T18" s="538"/>
      <c r="U18" s="538"/>
      <c r="V18" s="539"/>
      <c r="W18" s="436"/>
      <c r="X18" s="437"/>
      <c r="Y18" s="437"/>
      <c r="Z18" s="437"/>
      <c r="AA18" s="437"/>
      <c r="AB18" s="428"/>
      <c r="AC18" s="540">
        <v>57.5</v>
      </c>
      <c r="AD18" s="541"/>
      <c r="AE18" s="541"/>
      <c r="AF18" s="541"/>
      <c r="AG18" s="542"/>
      <c r="AH18" s="540">
        <v>55.8</v>
      </c>
      <c r="AI18" s="541"/>
      <c r="AJ18" s="541"/>
      <c r="AK18" s="541"/>
      <c r="AL18" s="543"/>
      <c r="AM18" s="447"/>
      <c r="AN18" s="448"/>
      <c r="AO18" s="448"/>
      <c r="AP18" s="448"/>
      <c r="AQ18" s="448"/>
      <c r="AR18" s="448"/>
      <c r="AS18" s="448"/>
      <c r="AT18" s="449"/>
      <c r="AU18" s="450"/>
      <c r="AV18" s="451"/>
      <c r="AW18" s="451"/>
      <c r="AX18" s="451"/>
      <c r="AY18" s="452" t="s">
        <v>107</v>
      </c>
      <c r="AZ18" s="453"/>
      <c r="BA18" s="453"/>
      <c r="BB18" s="453"/>
      <c r="BC18" s="453"/>
      <c r="BD18" s="453"/>
      <c r="BE18" s="453"/>
      <c r="BF18" s="453"/>
      <c r="BG18" s="453"/>
      <c r="BH18" s="453"/>
      <c r="BI18" s="453"/>
      <c r="BJ18" s="453"/>
      <c r="BK18" s="453"/>
      <c r="BL18" s="453"/>
      <c r="BM18" s="454"/>
      <c r="BN18" s="455">
        <v>19780170</v>
      </c>
      <c r="BO18" s="456"/>
      <c r="BP18" s="456"/>
      <c r="BQ18" s="456"/>
      <c r="BR18" s="456"/>
      <c r="BS18" s="456"/>
      <c r="BT18" s="456"/>
      <c r="BU18" s="457"/>
      <c r="BV18" s="455">
        <v>19628430</v>
      </c>
      <c r="BW18" s="456"/>
      <c r="BX18" s="456"/>
      <c r="BY18" s="456"/>
      <c r="BZ18" s="456"/>
      <c r="CA18" s="456"/>
      <c r="CB18" s="456"/>
      <c r="CC18" s="457"/>
      <c r="CD18" s="82"/>
      <c r="CE18" s="533"/>
      <c r="CF18" s="533"/>
      <c r="CG18" s="533"/>
      <c r="CH18" s="533"/>
      <c r="CI18" s="533"/>
      <c r="CJ18" s="533"/>
      <c r="CK18" s="533"/>
      <c r="CL18" s="533"/>
      <c r="CM18" s="533"/>
      <c r="CN18" s="533"/>
      <c r="CO18" s="533"/>
      <c r="CP18" s="533"/>
      <c r="CQ18" s="533"/>
      <c r="CR18" s="533"/>
      <c r="CS18" s="534"/>
      <c r="CT18" s="421"/>
      <c r="CU18" s="422"/>
      <c r="CV18" s="422"/>
      <c r="CW18" s="422"/>
      <c r="CX18" s="422"/>
      <c r="CY18" s="422"/>
      <c r="CZ18" s="422"/>
      <c r="DA18" s="423"/>
      <c r="DB18" s="421"/>
      <c r="DC18" s="422"/>
      <c r="DD18" s="422"/>
      <c r="DE18" s="422"/>
      <c r="DF18" s="422"/>
      <c r="DG18" s="422"/>
      <c r="DH18" s="422"/>
      <c r="DI18" s="423"/>
      <c r="DJ18" s="67"/>
      <c r="DK18" s="67"/>
      <c r="DL18" s="67"/>
      <c r="DM18" s="67"/>
      <c r="DN18" s="67"/>
      <c r="DO18" s="67"/>
    </row>
    <row r="19" spans="1:119" ht="18.75" customHeight="1" thickBot="1" x14ac:dyDescent="0.2">
      <c r="A19" s="68"/>
      <c r="B19" s="535" t="s">
        <v>108</v>
      </c>
      <c r="C19" s="467"/>
      <c r="D19" s="467"/>
      <c r="E19" s="536"/>
      <c r="F19" s="536"/>
      <c r="G19" s="536"/>
      <c r="H19" s="536"/>
      <c r="I19" s="536"/>
      <c r="J19" s="536"/>
      <c r="K19" s="536"/>
      <c r="L19" s="544">
        <v>93</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47"/>
      <c r="AN19" s="448"/>
      <c r="AO19" s="448"/>
      <c r="AP19" s="448"/>
      <c r="AQ19" s="448"/>
      <c r="AR19" s="448"/>
      <c r="AS19" s="448"/>
      <c r="AT19" s="449"/>
      <c r="AU19" s="450"/>
      <c r="AV19" s="451"/>
      <c r="AW19" s="451"/>
      <c r="AX19" s="451"/>
      <c r="AY19" s="452" t="s">
        <v>109</v>
      </c>
      <c r="AZ19" s="453"/>
      <c r="BA19" s="453"/>
      <c r="BB19" s="453"/>
      <c r="BC19" s="453"/>
      <c r="BD19" s="453"/>
      <c r="BE19" s="453"/>
      <c r="BF19" s="453"/>
      <c r="BG19" s="453"/>
      <c r="BH19" s="453"/>
      <c r="BI19" s="453"/>
      <c r="BJ19" s="453"/>
      <c r="BK19" s="453"/>
      <c r="BL19" s="453"/>
      <c r="BM19" s="454"/>
      <c r="BN19" s="455">
        <v>24394353</v>
      </c>
      <c r="BO19" s="456"/>
      <c r="BP19" s="456"/>
      <c r="BQ19" s="456"/>
      <c r="BR19" s="456"/>
      <c r="BS19" s="456"/>
      <c r="BT19" s="456"/>
      <c r="BU19" s="457"/>
      <c r="BV19" s="455">
        <v>25431984</v>
      </c>
      <c r="BW19" s="456"/>
      <c r="BX19" s="456"/>
      <c r="BY19" s="456"/>
      <c r="BZ19" s="456"/>
      <c r="CA19" s="456"/>
      <c r="CB19" s="456"/>
      <c r="CC19" s="457"/>
      <c r="CD19" s="82"/>
      <c r="CE19" s="533"/>
      <c r="CF19" s="533"/>
      <c r="CG19" s="533"/>
      <c r="CH19" s="533"/>
      <c r="CI19" s="533"/>
      <c r="CJ19" s="533"/>
      <c r="CK19" s="533"/>
      <c r="CL19" s="533"/>
      <c r="CM19" s="533"/>
      <c r="CN19" s="533"/>
      <c r="CO19" s="533"/>
      <c r="CP19" s="533"/>
      <c r="CQ19" s="533"/>
      <c r="CR19" s="533"/>
      <c r="CS19" s="534"/>
      <c r="CT19" s="421"/>
      <c r="CU19" s="422"/>
      <c r="CV19" s="422"/>
      <c r="CW19" s="422"/>
      <c r="CX19" s="422"/>
      <c r="CY19" s="422"/>
      <c r="CZ19" s="422"/>
      <c r="DA19" s="423"/>
      <c r="DB19" s="421"/>
      <c r="DC19" s="422"/>
      <c r="DD19" s="422"/>
      <c r="DE19" s="422"/>
      <c r="DF19" s="422"/>
      <c r="DG19" s="422"/>
      <c r="DH19" s="422"/>
      <c r="DI19" s="423"/>
      <c r="DJ19" s="67"/>
      <c r="DK19" s="67"/>
      <c r="DL19" s="67"/>
      <c r="DM19" s="67"/>
      <c r="DN19" s="67"/>
      <c r="DO19" s="67"/>
    </row>
    <row r="20" spans="1:119" ht="18.75" customHeight="1" thickBot="1" x14ac:dyDescent="0.2">
      <c r="A20" s="68"/>
      <c r="B20" s="535" t="s">
        <v>110</v>
      </c>
      <c r="C20" s="467"/>
      <c r="D20" s="467"/>
      <c r="E20" s="536"/>
      <c r="F20" s="536"/>
      <c r="G20" s="536"/>
      <c r="H20" s="536"/>
      <c r="I20" s="536"/>
      <c r="J20" s="536"/>
      <c r="K20" s="536"/>
      <c r="L20" s="544">
        <v>18598</v>
      </c>
      <c r="M20" s="544"/>
      <c r="N20" s="544"/>
      <c r="O20" s="544"/>
      <c r="P20" s="544"/>
      <c r="Q20" s="544"/>
      <c r="R20" s="545"/>
      <c r="S20" s="545"/>
      <c r="T20" s="545"/>
      <c r="U20" s="545"/>
      <c r="V20" s="546"/>
      <c r="W20" s="436"/>
      <c r="X20" s="437"/>
      <c r="Y20" s="437"/>
      <c r="Z20" s="437"/>
      <c r="AA20" s="437"/>
      <c r="AB20" s="437"/>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82"/>
      <c r="CE20" s="533"/>
      <c r="CF20" s="533"/>
      <c r="CG20" s="533"/>
      <c r="CH20" s="533"/>
      <c r="CI20" s="533"/>
      <c r="CJ20" s="533"/>
      <c r="CK20" s="533"/>
      <c r="CL20" s="533"/>
      <c r="CM20" s="533"/>
      <c r="CN20" s="533"/>
      <c r="CO20" s="533"/>
      <c r="CP20" s="533"/>
      <c r="CQ20" s="533"/>
      <c r="CR20" s="533"/>
      <c r="CS20" s="534"/>
      <c r="CT20" s="421"/>
      <c r="CU20" s="422"/>
      <c r="CV20" s="422"/>
      <c r="CW20" s="422"/>
      <c r="CX20" s="422"/>
      <c r="CY20" s="422"/>
      <c r="CZ20" s="422"/>
      <c r="DA20" s="423"/>
      <c r="DB20" s="421"/>
      <c r="DC20" s="422"/>
      <c r="DD20" s="422"/>
      <c r="DE20" s="422"/>
      <c r="DF20" s="422"/>
      <c r="DG20" s="422"/>
      <c r="DH20" s="422"/>
      <c r="DI20" s="423"/>
      <c r="DJ20" s="67"/>
      <c r="DK20" s="67"/>
      <c r="DL20" s="67"/>
      <c r="DM20" s="67"/>
      <c r="DN20" s="67"/>
      <c r="DO20" s="67"/>
    </row>
    <row r="21" spans="1:119" ht="18.75" customHeight="1" x14ac:dyDescent="0.15">
      <c r="A21" s="68"/>
      <c r="B21" s="555" t="s">
        <v>111</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2"/>
      <c r="AZ21" s="453"/>
      <c r="BA21" s="453"/>
      <c r="BB21" s="453"/>
      <c r="BC21" s="453"/>
      <c r="BD21" s="453"/>
      <c r="BE21" s="453"/>
      <c r="BF21" s="453"/>
      <c r="BG21" s="453"/>
      <c r="BH21" s="453"/>
      <c r="BI21" s="453"/>
      <c r="BJ21" s="453"/>
      <c r="BK21" s="453"/>
      <c r="BL21" s="453"/>
      <c r="BM21" s="454"/>
      <c r="BN21" s="455"/>
      <c r="BO21" s="456"/>
      <c r="BP21" s="456"/>
      <c r="BQ21" s="456"/>
      <c r="BR21" s="456"/>
      <c r="BS21" s="456"/>
      <c r="BT21" s="456"/>
      <c r="BU21" s="457"/>
      <c r="BV21" s="455"/>
      <c r="BW21" s="456"/>
      <c r="BX21" s="456"/>
      <c r="BY21" s="456"/>
      <c r="BZ21" s="456"/>
      <c r="CA21" s="456"/>
      <c r="CB21" s="456"/>
      <c r="CC21" s="457"/>
      <c r="CD21" s="82"/>
      <c r="CE21" s="533"/>
      <c r="CF21" s="533"/>
      <c r="CG21" s="533"/>
      <c r="CH21" s="533"/>
      <c r="CI21" s="533"/>
      <c r="CJ21" s="533"/>
      <c r="CK21" s="533"/>
      <c r="CL21" s="533"/>
      <c r="CM21" s="533"/>
      <c r="CN21" s="533"/>
      <c r="CO21" s="533"/>
      <c r="CP21" s="533"/>
      <c r="CQ21" s="533"/>
      <c r="CR21" s="533"/>
      <c r="CS21" s="534"/>
      <c r="CT21" s="421"/>
      <c r="CU21" s="422"/>
      <c r="CV21" s="422"/>
      <c r="CW21" s="422"/>
      <c r="CX21" s="422"/>
      <c r="CY21" s="422"/>
      <c r="CZ21" s="422"/>
      <c r="DA21" s="423"/>
      <c r="DB21" s="421"/>
      <c r="DC21" s="422"/>
      <c r="DD21" s="422"/>
      <c r="DE21" s="422"/>
      <c r="DF21" s="422"/>
      <c r="DG21" s="422"/>
      <c r="DH21" s="422"/>
      <c r="DI21" s="423"/>
      <c r="DJ21" s="67"/>
      <c r="DK21" s="67"/>
      <c r="DL21" s="67"/>
      <c r="DM21" s="67"/>
      <c r="DN21" s="67"/>
      <c r="DO21" s="67"/>
    </row>
    <row r="22" spans="1:119" ht="18.75" customHeight="1" thickBot="1" x14ac:dyDescent="0.2">
      <c r="A22" s="68"/>
      <c r="B22" s="558" t="s">
        <v>112</v>
      </c>
      <c r="C22" s="559"/>
      <c r="D22" s="560"/>
      <c r="E22" s="430" t="s">
        <v>41</v>
      </c>
      <c r="F22" s="435"/>
      <c r="G22" s="435"/>
      <c r="H22" s="435"/>
      <c r="I22" s="435"/>
      <c r="J22" s="435"/>
      <c r="K22" s="425"/>
      <c r="L22" s="430" t="s">
        <v>113</v>
      </c>
      <c r="M22" s="435"/>
      <c r="N22" s="435"/>
      <c r="O22" s="435"/>
      <c r="P22" s="425"/>
      <c r="Q22" s="567" t="s">
        <v>114</v>
      </c>
      <c r="R22" s="568"/>
      <c r="S22" s="568"/>
      <c r="T22" s="568"/>
      <c r="U22" s="568"/>
      <c r="V22" s="569"/>
      <c r="W22" s="573" t="s">
        <v>115</v>
      </c>
      <c r="X22" s="559"/>
      <c r="Y22" s="560"/>
      <c r="Z22" s="430" t="s">
        <v>41</v>
      </c>
      <c r="AA22" s="435"/>
      <c r="AB22" s="435"/>
      <c r="AC22" s="435"/>
      <c r="AD22" s="435"/>
      <c r="AE22" s="435"/>
      <c r="AF22" s="435"/>
      <c r="AG22" s="425"/>
      <c r="AH22" s="578" t="s">
        <v>116</v>
      </c>
      <c r="AI22" s="435"/>
      <c r="AJ22" s="435"/>
      <c r="AK22" s="435"/>
      <c r="AL22" s="425"/>
      <c r="AM22" s="578" t="s">
        <v>117</v>
      </c>
      <c r="AN22" s="579"/>
      <c r="AO22" s="579"/>
      <c r="AP22" s="579"/>
      <c r="AQ22" s="579"/>
      <c r="AR22" s="580"/>
      <c r="AS22" s="567" t="s">
        <v>114</v>
      </c>
      <c r="AT22" s="568"/>
      <c r="AU22" s="568"/>
      <c r="AV22" s="568"/>
      <c r="AW22" s="568"/>
      <c r="AX22" s="584"/>
      <c r="AY22" s="586"/>
      <c r="AZ22" s="587"/>
      <c r="BA22" s="587"/>
      <c r="BB22" s="587"/>
      <c r="BC22" s="587"/>
      <c r="BD22" s="587"/>
      <c r="BE22" s="587"/>
      <c r="BF22" s="587"/>
      <c r="BG22" s="587"/>
      <c r="BH22" s="587"/>
      <c r="BI22" s="587"/>
      <c r="BJ22" s="587"/>
      <c r="BK22" s="587"/>
      <c r="BL22" s="587"/>
      <c r="BM22" s="588"/>
      <c r="BN22" s="589"/>
      <c r="BO22" s="590"/>
      <c r="BP22" s="590"/>
      <c r="BQ22" s="590"/>
      <c r="BR22" s="590"/>
      <c r="BS22" s="590"/>
      <c r="BT22" s="590"/>
      <c r="BU22" s="591"/>
      <c r="BV22" s="589"/>
      <c r="BW22" s="590"/>
      <c r="BX22" s="590"/>
      <c r="BY22" s="590"/>
      <c r="BZ22" s="590"/>
      <c r="CA22" s="590"/>
      <c r="CB22" s="590"/>
      <c r="CC22" s="591"/>
      <c r="CD22" s="82"/>
      <c r="CE22" s="533"/>
      <c r="CF22" s="533"/>
      <c r="CG22" s="533"/>
      <c r="CH22" s="533"/>
      <c r="CI22" s="533"/>
      <c r="CJ22" s="533"/>
      <c r="CK22" s="533"/>
      <c r="CL22" s="533"/>
      <c r="CM22" s="533"/>
      <c r="CN22" s="533"/>
      <c r="CO22" s="533"/>
      <c r="CP22" s="533"/>
      <c r="CQ22" s="533"/>
      <c r="CR22" s="533"/>
      <c r="CS22" s="534"/>
      <c r="CT22" s="421"/>
      <c r="CU22" s="422"/>
      <c r="CV22" s="422"/>
      <c r="CW22" s="422"/>
      <c r="CX22" s="422"/>
      <c r="CY22" s="422"/>
      <c r="CZ22" s="422"/>
      <c r="DA22" s="423"/>
      <c r="DB22" s="421"/>
      <c r="DC22" s="422"/>
      <c r="DD22" s="422"/>
      <c r="DE22" s="422"/>
      <c r="DF22" s="422"/>
      <c r="DG22" s="422"/>
      <c r="DH22" s="422"/>
      <c r="DI22" s="423"/>
      <c r="DJ22" s="67"/>
      <c r="DK22" s="67"/>
      <c r="DL22" s="67"/>
      <c r="DM22" s="67"/>
      <c r="DN22" s="67"/>
      <c r="DO22" s="67"/>
    </row>
    <row r="23" spans="1:119" ht="18.75" customHeight="1" x14ac:dyDescent="0.15">
      <c r="A23" s="68"/>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1"/>
      <c r="AN23" s="582"/>
      <c r="AO23" s="582"/>
      <c r="AP23" s="582"/>
      <c r="AQ23" s="582"/>
      <c r="AR23" s="583"/>
      <c r="AS23" s="570"/>
      <c r="AT23" s="571"/>
      <c r="AU23" s="571"/>
      <c r="AV23" s="571"/>
      <c r="AW23" s="571"/>
      <c r="AX23" s="585"/>
      <c r="AY23" s="384" t="s">
        <v>118</v>
      </c>
      <c r="AZ23" s="385"/>
      <c r="BA23" s="385"/>
      <c r="BB23" s="385"/>
      <c r="BC23" s="385"/>
      <c r="BD23" s="385"/>
      <c r="BE23" s="385"/>
      <c r="BF23" s="385"/>
      <c r="BG23" s="385"/>
      <c r="BH23" s="385"/>
      <c r="BI23" s="385"/>
      <c r="BJ23" s="385"/>
      <c r="BK23" s="385"/>
      <c r="BL23" s="385"/>
      <c r="BM23" s="386"/>
      <c r="BN23" s="455">
        <v>46063809</v>
      </c>
      <c r="BO23" s="456"/>
      <c r="BP23" s="456"/>
      <c r="BQ23" s="456"/>
      <c r="BR23" s="456"/>
      <c r="BS23" s="456"/>
      <c r="BT23" s="456"/>
      <c r="BU23" s="457"/>
      <c r="BV23" s="455">
        <v>45095333</v>
      </c>
      <c r="BW23" s="456"/>
      <c r="BX23" s="456"/>
      <c r="BY23" s="456"/>
      <c r="BZ23" s="456"/>
      <c r="CA23" s="456"/>
      <c r="CB23" s="456"/>
      <c r="CC23" s="457"/>
      <c r="CD23" s="82"/>
      <c r="CE23" s="533"/>
      <c r="CF23" s="533"/>
      <c r="CG23" s="533"/>
      <c r="CH23" s="533"/>
      <c r="CI23" s="533"/>
      <c r="CJ23" s="533"/>
      <c r="CK23" s="533"/>
      <c r="CL23" s="533"/>
      <c r="CM23" s="533"/>
      <c r="CN23" s="533"/>
      <c r="CO23" s="533"/>
      <c r="CP23" s="533"/>
      <c r="CQ23" s="533"/>
      <c r="CR23" s="533"/>
      <c r="CS23" s="534"/>
      <c r="CT23" s="421"/>
      <c r="CU23" s="422"/>
      <c r="CV23" s="422"/>
      <c r="CW23" s="422"/>
      <c r="CX23" s="422"/>
      <c r="CY23" s="422"/>
      <c r="CZ23" s="422"/>
      <c r="DA23" s="423"/>
      <c r="DB23" s="421"/>
      <c r="DC23" s="422"/>
      <c r="DD23" s="422"/>
      <c r="DE23" s="422"/>
      <c r="DF23" s="422"/>
      <c r="DG23" s="422"/>
      <c r="DH23" s="422"/>
      <c r="DI23" s="423"/>
      <c r="DJ23" s="67"/>
      <c r="DK23" s="67"/>
      <c r="DL23" s="67"/>
      <c r="DM23" s="67"/>
      <c r="DN23" s="67"/>
      <c r="DO23" s="67"/>
    </row>
    <row r="24" spans="1:119" ht="18.75" customHeight="1" thickBot="1" x14ac:dyDescent="0.2">
      <c r="A24" s="68"/>
      <c r="B24" s="561"/>
      <c r="C24" s="562"/>
      <c r="D24" s="563"/>
      <c r="E24" s="474" t="s">
        <v>119</v>
      </c>
      <c r="F24" s="448"/>
      <c r="G24" s="448"/>
      <c r="H24" s="448"/>
      <c r="I24" s="448"/>
      <c r="J24" s="448"/>
      <c r="K24" s="449"/>
      <c r="L24" s="475">
        <v>1</v>
      </c>
      <c r="M24" s="476"/>
      <c r="N24" s="476"/>
      <c r="O24" s="476"/>
      <c r="P24" s="515"/>
      <c r="Q24" s="475">
        <v>8332</v>
      </c>
      <c r="R24" s="476"/>
      <c r="S24" s="476"/>
      <c r="T24" s="476"/>
      <c r="U24" s="476"/>
      <c r="V24" s="515"/>
      <c r="W24" s="574"/>
      <c r="X24" s="562"/>
      <c r="Y24" s="563"/>
      <c r="Z24" s="474" t="s">
        <v>120</v>
      </c>
      <c r="AA24" s="448"/>
      <c r="AB24" s="448"/>
      <c r="AC24" s="448"/>
      <c r="AD24" s="448"/>
      <c r="AE24" s="448"/>
      <c r="AF24" s="448"/>
      <c r="AG24" s="449"/>
      <c r="AH24" s="475">
        <v>438</v>
      </c>
      <c r="AI24" s="476"/>
      <c r="AJ24" s="476"/>
      <c r="AK24" s="476"/>
      <c r="AL24" s="515"/>
      <c r="AM24" s="475">
        <v>1350792</v>
      </c>
      <c r="AN24" s="476"/>
      <c r="AO24" s="476"/>
      <c r="AP24" s="476"/>
      <c r="AQ24" s="476"/>
      <c r="AR24" s="515"/>
      <c r="AS24" s="475">
        <v>3084</v>
      </c>
      <c r="AT24" s="476"/>
      <c r="AU24" s="476"/>
      <c r="AV24" s="476"/>
      <c r="AW24" s="476"/>
      <c r="AX24" s="477"/>
      <c r="AY24" s="586" t="s">
        <v>121</v>
      </c>
      <c r="AZ24" s="587"/>
      <c r="BA24" s="587"/>
      <c r="BB24" s="587"/>
      <c r="BC24" s="587"/>
      <c r="BD24" s="587"/>
      <c r="BE24" s="587"/>
      <c r="BF24" s="587"/>
      <c r="BG24" s="587"/>
      <c r="BH24" s="587"/>
      <c r="BI24" s="587"/>
      <c r="BJ24" s="587"/>
      <c r="BK24" s="587"/>
      <c r="BL24" s="587"/>
      <c r="BM24" s="588"/>
      <c r="BN24" s="455">
        <v>27880227</v>
      </c>
      <c r="BO24" s="456"/>
      <c r="BP24" s="456"/>
      <c r="BQ24" s="456"/>
      <c r="BR24" s="456"/>
      <c r="BS24" s="456"/>
      <c r="BT24" s="456"/>
      <c r="BU24" s="457"/>
      <c r="BV24" s="455">
        <v>27274330</v>
      </c>
      <c r="BW24" s="456"/>
      <c r="BX24" s="456"/>
      <c r="BY24" s="456"/>
      <c r="BZ24" s="456"/>
      <c r="CA24" s="456"/>
      <c r="CB24" s="456"/>
      <c r="CC24" s="457"/>
      <c r="CD24" s="82"/>
      <c r="CE24" s="533"/>
      <c r="CF24" s="533"/>
      <c r="CG24" s="533"/>
      <c r="CH24" s="533"/>
      <c r="CI24" s="533"/>
      <c r="CJ24" s="533"/>
      <c r="CK24" s="533"/>
      <c r="CL24" s="533"/>
      <c r="CM24" s="533"/>
      <c r="CN24" s="533"/>
      <c r="CO24" s="533"/>
      <c r="CP24" s="533"/>
      <c r="CQ24" s="533"/>
      <c r="CR24" s="533"/>
      <c r="CS24" s="534"/>
      <c r="CT24" s="421"/>
      <c r="CU24" s="422"/>
      <c r="CV24" s="422"/>
      <c r="CW24" s="422"/>
      <c r="CX24" s="422"/>
      <c r="CY24" s="422"/>
      <c r="CZ24" s="422"/>
      <c r="DA24" s="423"/>
      <c r="DB24" s="421"/>
      <c r="DC24" s="422"/>
      <c r="DD24" s="422"/>
      <c r="DE24" s="422"/>
      <c r="DF24" s="422"/>
      <c r="DG24" s="422"/>
      <c r="DH24" s="422"/>
      <c r="DI24" s="423"/>
      <c r="DJ24" s="67"/>
      <c r="DK24" s="67"/>
      <c r="DL24" s="67"/>
      <c r="DM24" s="67"/>
      <c r="DN24" s="67"/>
      <c r="DO24" s="67"/>
    </row>
    <row r="25" spans="1:119" s="67" customFormat="1" ht="18.75" customHeight="1" x14ac:dyDescent="0.15">
      <c r="A25" s="68"/>
      <c r="B25" s="561"/>
      <c r="C25" s="562"/>
      <c r="D25" s="563"/>
      <c r="E25" s="474" t="s">
        <v>122</v>
      </c>
      <c r="F25" s="448"/>
      <c r="G25" s="448"/>
      <c r="H25" s="448"/>
      <c r="I25" s="448"/>
      <c r="J25" s="448"/>
      <c r="K25" s="449"/>
      <c r="L25" s="475">
        <v>1</v>
      </c>
      <c r="M25" s="476"/>
      <c r="N25" s="476"/>
      <c r="O25" s="476"/>
      <c r="P25" s="515"/>
      <c r="Q25" s="475">
        <v>6499</v>
      </c>
      <c r="R25" s="476"/>
      <c r="S25" s="476"/>
      <c r="T25" s="476"/>
      <c r="U25" s="476"/>
      <c r="V25" s="515"/>
      <c r="W25" s="574"/>
      <c r="X25" s="562"/>
      <c r="Y25" s="563"/>
      <c r="Z25" s="474" t="s">
        <v>123</v>
      </c>
      <c r="AA25" s="448"/>
      <c r="AB25" s="448"/>
      <c r="AC25" s="448"/>
      <c r="AD25" s="448"/>
      <c r="AE25" s="448"/>
      <c r="AF25" s="448"/>
      <c r="AG25" s="449"/>
      <c r="AH25" s="475" t="s">
        <v>81</v>
      </c>
      <c r="AI25" s="476"/>
      <c r="AJ25" s="476"/>
      <c r="AK25" s="476"/>
      <c r="AL25" s="515"/>
      <c r="AM25" s="475" t="s">
        <v>81</v>
      </c>
      <c r="AN25" s="476"/>
      <c r="AO25" s="476"/>
      <c r="AP25" s="476"/>
      <c r="AQ25" s="476"/>
      <c r="AR25" s="515"/>
      <c r="AS25" s="475" t="s">
        <v>81</v>
      </c>
      <c r="AT25" s="476"/>
      <c r="AU25" s="476"/>
      <c r="AV25" s="476"/>
      <c r="AW25" s="476"/>
      <c r="AX25" s="477"/>
      <c r="AY25" s="384" t="s">
        <v>124</v>
      </c>
      <c r="AZ25" s="385"/>
      <c r="BA25" s="385"/>
      <c r="BB25" s="385"/>
      <c r="BC25" s="385"/>
      <c r="BD25" s="385"/>
      <c r="BE25" s="385"/>
      <c r="BF25" s="385"/>
      <c r="BG25" s="385"/>
      <c r="BH25" s="385"/>
      <c r="BI25" s="385"/>
      <c r="BJ25" s="385"/>
      <c r="BK25" s="385"/>
      <c r="BL25" s="385"/>
      <c r="BM25" s="386"/>
      <c r="BN25" s="387">
        <v>1399076</v>
      </c>
      <c r="BO25" s="388"/>
      <c r="BP25" s="388"/>
      <c r="BQ25" s="388"/>
      <c r="BR25" s="388"/>
      <c r="BS25" s="388"/>
      <c r="BT25" s="388"/>
      <c r="BU25" s="389"/>
      <c r="BV25" s="387">
        <v>1070625</v>
      </c>
      <c r="BW25" s="388"/>
      <c r="BX25" s="388"/>
      <c r="BY25" s="388"/>
      <c r="BZ25" s="388"/>
      <c r="CA25" s="388"/>
      <c r="CB25" s="388"/>
      <c r="CC25" s="389"/>
      <c r="CD25" s="82"/>
      <c r="CE25" s="533"/>
      <c r="CF25" s="533"/>
      <c r="CG25" s="533"/>
      <c r="CH25" s="533"/>
      <c r="CI25" s="533"/>
      <c r="CJ25" s="533"/>
      <c r="CK25" s="533"/>
      <c r="CL25" s="533"/>
      <c r="CM25" s="533"/>
      <c r="CN25" s="533"/>
      <c r="CO25" s="533"/>
      <c r="CP25" s="533"/>
      <c r="CQ25" s="533"/>
      <c r="CR25" s="533"/>
      <c r="CS25" s="534"/>
      <c r="CT25" s="421"/>
      <c r="CU25" s="422"/>
      <c r="CV25" s="422"/>
      <c r="CW25" s="422"/>
      <c r="CX25" s="422"/>
      <c r="CY25" s="422"/>
      <c r="CZ25" s="422"/>
      <c r="DA25" s="423"/>
      <c r="DB25" s="421"/>
      <c r="DC25" s="422"/>
      <c r="DD25" s="422"/>
      <c r="DE25" s="422"/>
      <c r="DF25" s="422"/>
      <c r="DG25" s="422"/>
      <c r="DH25" s="422"/>
      <c r="DI25" s="423"/>
    </row>
    <row r="26" spans="1:119" s="67" customFormat="1" ht="18.75" customHeight="1" x14ac:dyDescent="0.15">
      <c r="A26" s="68"/>
      <c r="B26" s="561"/>
      <c r="C26" s="562"/>
      <c r="D26" s="563"/>
      <c r="E26" s="474" t="s">
        <v>125</v>
      </c>
      <c r="F26" s="448"/>
      <c r="G26" s="448"/>
      <c r="H26" s="448"/>
      <c r="I26" s="448"/>
      <c r="J26" s="448"/>
      <c r="K26" s="449"/>
      <c r="L26" s="475">
        <v>1</v>
      </c>
      <c r="M26" s="476"/>
      <c r="N26" s="476"/>
      <c r="O26" s="476"/>
      <c r="P26" s="515"/>
      <c r="Q26" s="475">
        <v>5927</v>
      </c>
      <c r="R26" s="476"/>
      <c r="S26" s="476"/>
      <c r="T26" s="476"/>
      <c r="U26" s="476"/>
      <c r="V26" s="515"/>
      <c r="W26" s="574"/>
      <c r="X26" s="562"/>
      <c r="Y26" s="563"/>
      <c r="Z26" s="474" t="s">
        <v>126</v>
      </c>
      <c r="AA26" s="592"/>
      <c r="AB26" s="592"/>
      <c r="AC26" s="592"/>
      <c r="AD26" s="592"/>
      <c r="AE26" s="592"/>
      <c r="AF26" s="592"/>
      <c r="AG26" s="593"/>
      <c r="AH26" s="475">
        <v>20</v>
      </c>
      <c r="AI26" s="476"/>
      <c r="AJ26" s="476"/>
      <c r="AK26" s="476"/>
      <c r="AL26" s="515"/>
      <c r="AM26" s="475">
        <v>56440</v>
      </c>
      <c r="AN26" s="476"/>
      <c r="AO26" s="476"/>
      <c r="AP26" s="476"/>
      <c r="AQ26" s="476"/>
      <c r="AR26" s="515"/>
      <c r="AS26" s="475">
        <v>2822</v>
      </c>
      <c r="AT26" s="476"/>
      <c r="AU26" s="476"/>
      <c r="AV26" s="476"/>
      <c r="AW26" s="476"/>
      <c r="AX26" s="477"/>
      <c r="AY26" s="458" t="s">
        <v>127</v>
      </c>
      <c r="AZ26" s="459"/>
      <c r="BA26" s="459"/>
      <c r="BB26" s="459"/>
      <c r="BC26" s="459"/>
      <c r="BD26" s="459"/>
      <c r="BE26" s="459"/>
      <c r="BF26" s="459"/>
      <c r="BG26" s="459"/>
      <c r="BH26" s="459"/>
      <c r="BI26" s="459"/>
      <c r="BJ26" s="459"/>
      <c r="BK26" s="459"/>
      <c r="BL26" s="459"/>
      <c r="BM26" s="460"/>
      <c r="BN26" s="455" t="s">
        <v>81</v>
      </c>
      <c r="BO26" s="456"/>
      <c r="BP26" s="456"/>
      <c r="BQ26" s="456"/>
      <c r="BR26" s="456"/>
      <c r="BS26" s="456"/>
      <c r="BT26" s="456"/>
      <c r="BU26" s="457"/>
      <c r="BV26" s="455" t="s">
        <v>81</v>
      </c>
      <c r="BW26" s="456"/>
      <c r="BX26" s="456"/>
      <c r="BY26" s="456"/>
      <c r="BZ26" s="456"/>
      <c r="CA26" s="456"/>
      <c r="CB26" s="456"/>
      <c r="CC26" s="457"/>
      <c r="CD26" s="82"/>
      <c r="CE26" s="533"/>
      <c r="CF26" s="533"/>
      <c r="CG26" s="533"/>
      <c r="CH26" s="533"/>
      <c r="CI26" s="533"/>
      <c r="CJ26" s="533"/>
      <c r="CK26" s="533"/>
      <c r="CL26" s="533"/>
      <c r="CM26" s="533"/>
      <c r="CN26" s="533"/>
      <c r="CO26" s="533"/>
      <c r="CP26" s="533"/>
      <c r="CQ26" s="533"/>
      <c r="CR26" s="533"/>
      <c r="CS26" s="534"/>
      <c r="CT26" s="421"/>
      <c r="CU26" s="422"/>
      <c r="CV26" s="422"/>
      <c r="CW26" s="422"/>
      <c r="CX26" s="422"/>
      <c r="CY26" s="422"/>
      <c r="CZ26" s="422"/>
      <c r="DA26" s="423"/>
      <c r="DB26" s="421"/>
      <c r="DC26" s="422"/>
      <c r="DD26" s="422"/>
      <c r="DE26" s="422"/>
      <c r="DF26" s="422"/>
      <c r="DG26" s="422"/>
      <c r="DH26" s="422"/>
      <c r="DI26" s="423"/>
    </row>
    <row r="27" spans="1:119" ht="18.75" customHeight="1" thickBot="1" x14ac:dyDescent="0.2">
      <c r="A27" s="68"/>
      <c r="B27" s="561"/>
      <c r="C27" s="562"/>
      <c r="D27" s="563"/>
      <c r="E27" s="474" t="s">
        <v>128</v>
      </c>
      <c r="F27" s="448"/>
      <c r="G27" s="448"/>
      <c r="H27" s="448"/>
      <c r="I27" s="448"/>
      <c r="J27" s="448"/>
      <c r="K27" s="449"/>
      <c r="L27" s="475">
        <v>1</v>
      </c>
      <c r="M27" s="476"/>
      <c r="N27" s="476"/>
      <c r="O27" s="476"/>
      <c r="P27" s="515"/>
      <c r="Q27" s="475">
        <v>3920</v>
      </c>
      <c r="R27" s="476"/>
      <c r="S27" s="476"/>
      <c r="T27" s="476"/>
      <c r="U27" s="476"/>
      <c r="V27" s="515"/>
      <c r="W27" s="574"/>
      <c r="X27" s="562"/>
      <c r="Y27" s="563"/>
      <c r="Z27" s="474" t="s">
        <v>129</v>
      </c>
      <c r="AA27" s="448"/>
      <c r="AB27" s="448"/>
      <c r="AC27" s="448"/>
      <c r="AD27" s="448"/>
      <c r="AE27" s="448"/>
      <c r="AF27" s="448"/>
      <c r="AG27" s="449"/>
      <c r="AH27" s="475">
        <v>4</v>
      </c>
      <c r="AI27" s="476"/>
      <c r="AJ27" s="476"/>
      <c r="AK27" s="476"/>
      <c r="AL27" s="515"/>
      <c r="AM27" s="475">
        <v>17372</v>
      </c>
      <c r="AN27" s="476"/>
      <c r="AO27" s="476"/>
      <c r="AP27" s="476"/>
      <c r="AQ27" s="476"/>
      <c r="AR27" s="515"/>
      <c r="AS27" s="475">
        <v>4343</v>
      </c>
      <c r="AT27" s="476"/>
      <c r="AU27" s="476"/>
      <c r="AV27" s="476"/>
      <c r="AW27" s="476"/>
      <c r="AX27" s="477"/>
      <c r="AY27" s="516" t="s">
        <v>130</v>
      </c>
      <c r="AZ27" s="517"/>
      <c r="BA27" s="517"/>
      <c r="BB27" s="517"/>
      <c r="BC27" s="517"/>
      <c r="BD27" s="517"/>
      <c r="BE27" s="517"/>
      <c r="BF27" s="517"/>
      <c r="BG27" s="517"/>
      <c r="BH27" s="517"/>
      <c r="BI27" s="517"/>
      <c r="BJ27" s="517"/>
      <c r="BK27" s="517"/>
      <c r="BL27" s="517"/>
      <c r="BM27" s="518"/>
      <c r="BN27" s="589">
        <v>280000</v>
      </c>
      <c r="BO27" s="590"/>
      <c r="BP27" s="590"/>
      <c r="BQ27" s="590"/>
      <c r="BR27" s="590"/>
      <c r="BS27" s="590"/>
      <c r="BT27" s="590"/>
      <c r="BU27" s="591"/>
      <c r="BV27" s="589">
        <v>280000</v>
      </c>
      <c r="BW27" s="590"/>
      <c r="BX27" s="590"/>
      <c r="BY27" s="590"/>
      <c r="BZ27" s="590"/>
      <c r="CA27" s="590"/>
      <c r="CB27" s="590"/>
      <c r="CC27" s="591"/>
      <c r="CD27" s="84"/>
      <c r="CE27" s="533"/>
      <c r="CF27" s="533"/>
      <c r="CG27" s="533"/>
      <c r="CH27" s="533"/>
      <c r="CI27" s="533"/>
      <c r="CJ27" s="533"/>
      <c r="CK27" s="533"/>
      <c r="CL27" s="533"/>
      <c r="CM27" s="533"/>
      <c r="CN27" s="533"/>
      <c r="CO27" s="533"/>
      <c r="CP27" s="533"/>
      <c r="CQ27" s="533"/>
      <c r="CR27" s="533"/>
      <c r="CS27" s="534"/>
      <c r="CT27" s="421"/>
      <c r="CU27" s="422"/>
      <c r="CV27" s="422"/>
      <c r="CW27" s="422"/>
      <c r="CX27" s="422"/>
      <c r="CY27" s="422"/>
      <c r="CZ27" s="422"/>
      <c r="DA27" s="423"/>
      <c r="DB27" s="421"/>
      <c r="DC27" s="422"/>
      <c r="DD27" s="422"/>
      <c r="DE27" s="422"/>
      <c r="DF27" s="422"/>
      <c r="DG27" s="422"/>
      <c r="DH27" s="422"/>
      <c r="DI27" s="423"/>
      <c r="DJ27" s="67"/>
      <c r="DK27" s="67"/>
      <c r="DL27" s="67"/>
      <c r="DM27" s="67"/>
      <c r="DN27" s="67"/>
      <c r="DO27" s="67"/>
    </row>
    <row r="28" spans="1:119" ht="18.75" customHeight="1" x14ac:dyDescent="0.15">
      <c r="A28" s="68"/>
      <c r="B28" s="561"/>
      <c r="C28" s="562"/>
      <c r="D28" s="563"/>
      <c r="E28" s="474" t="s">
        <v>131</v>
      </c>
      <c r="F28" s="448"/>
      <c r="G28" s="448"/>
      <c r="H28" s="448"/>
      <c r="I28" s="448"/>
      <c r="J28" s="448"/>
      <c r="K28" s="449"/>
      <c r="L28" s="475">
        <v>1</v>
      </c>
      <c r="M28" s="476"/>
      <c r="N28" s="476"/>
      <c r="O28" s="476"/>
      <c r="P28" s="515"/>
      <c r="Q28" s="475">
        <v>3160</v>
      </c>
      <c r="R28" s="476"/>
      <c r="S28" s="476"/>
      <c r="T28" s="476"/>
      <c r="U28" s="476"/>
      <c r="V28" s="515"/>
      <c r="W28" s="574"/>
      <c r="X28" s="562"/>
      <c r="Y28" s="563"/>
      <c r="Z28" s="474" t="s">
        <v>132</v>
      </c>
      <c r="AA28" s="448"/>
      <c r="AB28" s="448"/>
      <c r="AC28" s="448"/>
      <c r="AD28" s="448"/>
      <c r="AE28" s="448"/>
      <c r="AF28" s="448"/>
      <c r="AG28" s="449"/>
      <c r="AH28" s="475" t="s">
        <v>81</v>
      </c>
      <c r="AI28" s="476"/>
      <c r="AJ28" s="476"/>
      <c r="AK28" s="476"/>
      <c r="AL28" s="515"/>
      <c r="AM28" s="475" t="s">
        <v>81</v>
      </c>
      <c r="AN28" s="476"/>
      <c r="AO28" s="476"/>
      <c r="AP28" s="476"/>
      <c r="AQ28" s="476"/>
      <c r="AR28" s="515"/>
      <c r="AS28" s="475" t="s">
        <v>81</v>
      </c>
      <c r="AT28" s="476"/>
      <c r="AU28" s="476"/>
      <c r="AV28" s="476"/>
      <c r="AW28" s="476"/>
      <c r="AX28" s="477"/>
      <c r="AY28" s="600" t="s">
        <v>133</v>
      </c>
      <c r="AZ28" s="601"/>
      <c r="BA28" s="601"/>
      <c r="BB28" s="602"/>
      <c r="BC28" s="384" t="s">
        <v>134</v>
      </c>
      <c r="BD28" s="385"/>
      <c r="BE28" s="385"/>
      <c r="BF28" s="385"/>
      <c r="BG28" s="385"/>
      <c r="BH28" s="385"/>
      <c r="BI28" s="385"/>
      <c r="BJ28" s="385"/>
      <c r="BK28" s="385"/>
      <c r="BL28" s="385"/>
      <c r="BM28" s="386"/>
      <c r="BN28" s="387">
        <v>1735171</v>
      </c>
      <c r="BO28" s="388"/>
      <c r="BP28" s="388"/>
      <c r="BQ28" s="388"/>
      <c r="BR28" s="388"/>
      <c r="BS28" s="388"/>
      <c r="BT28" s="388"/>
      <c r="BU28" s="389"/>
      <c r="BV28" s="387">
        <v>2108417</v>
      </c>
      <c r="BW28" s="388"/>
      <c r="BX28" s="388"/>
      <c r="BY28" s="388"/>
      <c r="BZ28" s="388"/>
      <c r="CA28" s="388"/>
      <c r="CB28" s="388"/>
      <c r="CC28" s="389"/>
      <c r="CD28" s="82"/>
      <c r="CE28" s="533"/>
      <c r="CF28" s="533"/>
      <c r="CG28" s="533"/>
      <c r="CH28" s="533"/>
      <c r="CI28" s="533"/>
      <c r="CJ28" s="533"/>
      <c r="CK28" s="533"/>
      <c r="CL28" s="533"/>
      <c r="CM28" s="533"/>
      <c r="CN28" s="533"/>
      <c r="CO28" s="533"/>
      <c r="CP28" s="533"/>
      <c r="CQ28" s="533"/>
      <c r="CR28" s="533"/>
      <c r="CS28" s="534"/>
      <c r="CT28" s="421"/>
      <c r="CU28" s="422"/>
      <c r="CV28" s="422"/>
      <c r="CW28" s="422"/>
      <c r="CX28" s="422"/>
      <c r="CY28" s="422"/>
      <c r="CZ28" s="422"/>
      <c r="DA28" s="423"/>
      <c r="DB28" s="421"/>
      <c r="DC28" s="422"/>
      <c r="DD28" s="422"/>
      <c r="DE28" s="422"/>
      <c r="DF28" s="422"/>
      <c r="DG28" s="422"/>
      <c r="DH28" s="422"/>
      <c r="DI28" s="423"/>
      <c r="DJ28" s="67"/>
      <c r="DK28" s="67"/>
      <c r="DL28" s="67"/>
      <c r="DM28" s="67"/>
      <c r="DN28" s="67"/>
      <c r="DO28" s="67"/>
    </row>
    <row r="29" spans="1:119" ht="18.75" customHeight="1" x14ac:dyDescent="0.15">
      <c r="A29" s="68"/>
      <c r="B29" s="561"/>
      <c r="C29" s="562"/>
      <c r="D29" s="563"/>
      <c r="E29" s="474" t="s">
        <v>135</v>
      </c>
      <c r="F29" s="448"/>
      <c r="G29" s="448"/>
      <c r="H29" s="448"/>
      <c r="I29" s="448"/>
      <c r="J29" s="448"/>
      <c r="K29" s="449"/>
      <c r="L29" s="475">
        <v>24</v>
      </c>
      <c r="M29" s="476"/>
      <c r="N29" s="476"/>
      <c r="O29" s="476"/>
      <c r="P29" s="515"/>
      <c r="Q29" s="475">
        <v>3000</v>
      </c>
      <c r="R29" s="476"/>
      <c r="S29" s="476"/>
      <c r="T29" s="476"/>
      <c r="U29" s="476"/>
      <c r="V29" s="515"/>
      <c r="W29" s="575"/>
      <c r="X29" s="576"/>
      <c r="Y29" s="577"/>
      <c r="Z29" s="474" t="s">
        <v>136</v>
      </c>
      <c r="AA29" s="448"/>
      <c r="AB29" s="448"/>
      <c r="AC29" s="448"/>
      <c r="AD29" s="448"/>
      <c r="AE29" s="448"/>
      <c r="AF29" s="448"/>
      <c r="AG29" s="449"/>
      <c r="AH29" s="475">
        <v>442</v>
      </c>
      <c r="AI29" s="476"/>
      <c r="AJ29" s="476"/>
      <c r="AK29" s="476"/>
      <c r="AL29" s="515"/>
      <c r="AM29" s="475">
        <v>1368164</v>
      </c>
      <c r="AN29" s="476"/>
      <c r="AO29" s="476"/>
      <c r="AP29" s="476"/>
      <c r="AQ29" s="476"/>
      <c r="AR29" s="515"/>
      <c r="AS29" s="475">
        <v>3095</v>
      </c>
      <c r="AT29" s="476"/>
      <c r="AU29" s="476"/>
      <c r="AV29" s="476"/>
      <c r="AW29" s="476"/>
      <c r="AX29" s="477"/>
      <c r="AY29" s="603"/>
      <c r="AZ29" s="604"/>
      <c r="BA29" s="604"/>
      <c r="BB29" s="605"/>
      <c r="BC29" s="452" t="s">
        <v>137</v>
      </c>
      <c r="BD29" s="453"/>
      <c r="BE29" s="453"/>
      <c r="BF29" s="453"/>
      <c r="BG29" s="453"/>
      <c r="BH29" s="453"/>
      <c r="BI29" s="453"/>
      <c r="BJ29" s="453"/>
      <c r="BK29" s="453"/>
      <c r="BL29" s="453"/>
      <c r="BM29" s="454"/>
      <c r="BN29" s="455">
        <v>299910</v>
      </c>
      <c r="BO29" s="456"/>
      <c r="BP29" s="456"/>
      <c r="BQ29" s="456"/>
      <c r="BR29" s="456"/>
      <c r="BS29" s="456"/>
      <c r="BT29" s="456"/>
      <c r="BU29" s="457"/>
      <c r="BV29" s="455">
        <v>299860</v>
      </c>
      <c r="BW29" s="456"/>
      <c r="BX29" s="456"/>
      <c r="BY29" s="456"/>
      <c r="BZ29" s="456"/>
      <c r="CA29" s="456"/>
      <c r="CB29" s="456"/>
      <c r="CC29" s="457"/>
      <c r="CD29" s="84"/>
      <c r="CE29" s="533"/>
      <c r="CF29" s="533"/>
      <c r="CG29" s="533"/>
      <c r="CH29" s="533"/>
      <c r="CI29" s="533"/>
      <c r="CJ29" s="533"/>
      <c r="CK29" s="533"/>
      <c r="CL29" s="533"/>
      <c r="CM29" s="533"/>
      <c r="CN29" s="533"/>
      <c r="CO29" s="533"/>
      <c r="CP29" s="533"/>
      <c r="CQ29" s="533"/>
      <c r="CR29" s="533"/>
      <c r="CS29" s="534"/>
      <c r="CT29" s="421"/>
      <c r="CU29" s="422"/>
      <c r="CV29" s="422"/>
      <c r="CW29" s="422"/>
      <c r="CX29" s="422"/>
      <c r="CY29" s="422"/>
      <c r="CZ29" s="422"/>
      <c r="DA29" s="423"/>
      <c r="DB29" s="421"/>
      <c r="DC29" s="422"/>
      <c r="DD29" s="422"/>
      <c r="DE29" s="422"/>
      <c r="DF29" s="422"/>
      <c r="DG29" s="422"/>
      <c r="DH29" s="422"/>
      <c r="DI29" s="423"/>
      <c r="DJ29" s="67"/>
      <c r="DK29" s="67"/>
      <c r="DL29" s="67"/>
      <c r="DM29" s="67"/>
      <c r="DN29" s="67"/>
      <c r="DO29" s="67"/>
    </row>
    <row r="30" spans="1:119" ht="18.75" customHeight="1" thickBot="1" x14ac:dyDescent="0.2">
      <c r="A30" s="68"/>
      <c r="B30" s="564"/>
      <c r="C30" s="565"/>
      <c r="D30" s="566"/>
      <c r="E30" s="478"/>
      <c r="F30" s="479"/>
      <c r="G30" s="479"/>
      <c r="H30" s="479"/>
      <c r="I30" s="479"/>
      <c r="J30" s="479"/>
      <c r="K30" s="480"/>
      <c r="L30" s="594"/>
      <c r="M30" s="595"/>
      <c r="N30" s="595"/>
      <c r="O30" s="595"/>
      <c r="P30" s="596"/>
      <c r="Q30" s="594"/>
      <c r="R30" s="595"/>
      <c r="S30" s="595"/>
      <c r="T30" s="595"/>
      <c r="U30" s="595"/>
      <c r="V30" s="596"/>
      <c r="W30" s="597" t="s">
        <v>138</v>
      </c>
      <c r="X30" s="598"/>
      <c r="Y30" s="598"/>
      <c r="Z30" s="598"/>
      <c r="AA30" s="598"/>
      <c r="AB30" s="598"/>
      <c r="AC30" s="598"/>
      <c r="AD30" s="598"/>
      <c r="AE30" s="598"/>
      <c r="AF30" s="598"/>
      <c r="AG30" s="599"/>
      <c r="AH30" s="540">
        <v>96.3</v>
      </c>
      <c r="AI30" s="541"/>
      <c r="AJ30" s="541"/>
      <c r="AK30" s="541"/>
      <c r="AL30" s="541"/>
      <c r="AM30" s="541"/>
      <c r="AN30" s="541"/>
      <c r="AO30" s="541"/>
      <c r="AP30" s="541"/>
      <c r="AQ30" s="541"/>
      <c r="AR30" s="541"/>
      <c r="AS30" s="541"/>
      <c r="AT30" s="541"/>
      <c r="AU30" s="541"/>
      <c r="AV30" s="541"/>
      <c r="AW30" s="541"/>
      <c r="AX30" s="543"/>
      <c r="AY30" s="606"/>
      <c r="AZ30" s="607"/>
      <c r="BA30" s="607"/>
      <c r="BB30" s="608"/>
      <c r="BC30" s="586" t="s">
        <v>139</v>
      </c>
      <c r="BD30" s="587"/>
      <c r="BE30" s="587"/>
      <c r="BF30" s="587"/>
      <c r="BG30" s="587"/>
      <c r="BH30" s="587"/>
      <c r="BI30" s="587"/>
      <c r="BJ30" s="587"/>
      <c r="BK30" s="587"/>
      <c r="BL30" s="587"/>
      <c r="BM30" s="588"/>
      <c r="BN30" s="589">
        <v>6403446</v>
      </c>
      <c r="BO30" s="590"/>
      <c r="BP30" s="590"/>
      <c r="BQ30" s="590"/>
      <c r="BR30" s="590"/>
      <c r="BS30" s="590"/>
      <c r="BT30" s="590"/>
      <c r="BU30" s="591"/>
      <c r="BV30" s="589">
        <v>6611547</v>
      </c>
      <c r="BW30" s="590"/>
      <c r="BX30" s="590"/>
      <c r="BY30" s="590"/>
      <c r="BZ30" s="590"/>
      <c r="CA30" s="590"/>
      <c r="CB30" s="590"/>
      <c r="CC30" s="591"/>
      <c r="CD30" s="85"/>
      <c r="CE30" s="86"/>
      <c r="CF30" s="86"/>
      <c r="CG30" s="86"/>
      <c r="CH30" s="86"/>
      <c r="CI30" s="86"/>
      <c r="CJ30" s="86"/>
      <c r="CK30" s="86"/>
      <c r="CL30" s="86"/>
      <c r="CM30" s="86"/>
      <c r="CN30" s="86"/>
      <c r="CO30" s="86"/>
      <c r="CP30" s="86"/>
      <c r="CQ30" s="86"/>
      <c r="CR30" s="86"/>
      <c r="CS30" s="87"/>
      <c r="CT30" s="88"/>
      <c r="CU30" s="89"/>
      <c r="CV30" s="89"/>
      <c r="CW30" s="89"/>
      <c r="CX30" s="89"/>
      <c r="CY30" s="89"/>
      <c r="CZ30" s="89"/>
      <c r="DA30" s="90"/>
      <c r="DB30" s="88"/>
      <c r="DC30" s="89"/>
      <c r="DD30" s="89"/>
      <c r="DE30" s="89"/>
      <c r="DF30" s="89"/>
      <c r="DG30" s="89"/>
      <c r="DH30" s="89"/>
      <c r="DI30" s="90"/>
      <c r="DJ30" s="67"/>
      <c r="DK30" s="67"/>
      <c r="DL30" s="67"/>
      <c r="DM30" s="67"/>
      <c r="DN30" s="67"/>
      <c r="DO30" s="67"/>
    </row>
    <row r="31" spans="1:119" ht="13.5" customHeight="1" x14ac:dyDescent="0.15">
      <c r="A31" s="68"/>
      <c r="B31" s="91"/>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3"/>
      <c r="DJ31" s="67"/>
      <c r="DK31" s="67"/>
      <c r="DL31" s="67"/>
      <c r="DM31" s="67"/>
      <c r="DN31" s="67"/>
      <c r="DO31" s="67"/>
    </row>
    <row r="32" spans="1:119" ht="13.5" customHeight="1" x14ac:dyDescent="0.15">
      <c r="A32" s="68"/>
      <c r="B32" s="94"/>
      <c r="C32" s="95" t="s">
        <v>140</v>
      </c>
      <c r="D32" s="95"/>
      <c r="E32" s="95"/>
      <c r="F32" s="92"/>
      <c r="G32" s="92"/>
      <c r="H32" s="92"/>
      <c r="I32" s="92"/>
      <c r="J32" s="92"/>
      <c r="K32" s="92"/>
      <c r="L32" s="92"/>
      <c r="M32" s="92"/>
      <c r="N32" s="92"/>
      <c r="O32" s="92"/>
      <c r="P32" s="92"/>
      <c r="Q32" s="92"/>
      <c r="R32" s="92"/>
      <c r="S32" s="92"/>
      <c r="T32" s="92"/>
      <c r="U32" s="92" t="s">
        <v>141</v>
      </c>
      <c r="V32" s="92"/>
      <c r="W32" s="92"/>
      <c r="X32" s="92"/>
      <c r="Y32" s="92"/>
      <c r="Z32" s="92"/>
      <c r="AA32" s="92"/>
      <c r="AB32" s="92"/>
      <c r="AC32" s="92"/>
      <c r="AD32" s="92"/>
      <c r="AE32" s="92"/>
      <c r="AF32" s="92"/>
      <c r="AG32" s="92"/>
      <c r="AH32" s="92"/>
      <c r="AI32" s="92"/>
      <c r="AJ32" s="92"/>
      <c r="AK32" s="92"/>
      <c r="AL32" s="92"/>
      <c r="AM32" s="96" t="s">
        <v>142</v>
      </c>
      <c r="AN32" s="92"/>
      <c r="AO32" s="92"/>
      <c r="AP32" s="92"/>
      <c r="AQ32" s="92"/>
      <c r="AR32" s="92"/>
      <c r="AS32" s="96"/>
      <c r="AT32" s="96"/>
      <c r="AU32" s="96"/>
      <c r="AV32" s="96"/>
      <c r="AW32" s="96"/>
      <c r="AX32" s="96"/>
      <c r="AY32" s="96"/>
      <c r="AZ32" s="96"/>
      <c r="BA32" s="96"/>
      <c r="BB32" s="92"/>
      <c r="BC32" s="96"/>
      <c r="BD32" s="92"/>
      <c r="BE32" s="96" t="s">
        <v>143</v>
      </c>
      <c r="BF32" s="92"/>
      <c r="BG32" s="92"/>
      <c r="BH32" s="92"/>
      <c r="BI32" s="92"/>
      <c r="BJ32" s="96"/>
      <c r="BK32" s="96"/>
      <c r="BL32" s="96"/>
      <c r="BM32" s="96"/>
      <c r="BN32" s="96"/>
      <c r="BO32" s="96"/>
      <c r="BP32" s="96"/>
      <c r="BQ32" s="96"/>
      <c r="BR32" s="92"/>
      <c r="BS32" s="92"/>
      <c r="BT32" s="92"/>
      <c r="BU32" s="92"/>
      <c r="BV32" s="92"/>
      <c r="BW32" s="92" t="s">
        <v>144</v>
      </c>
      <c r="BX32" s="92"/>
      <c r="BY32" s="92"/>
      <c r="BZ32" s="92"/>
      <c r="CA32" s="92"/>
      <c r="CB32" s="96"/>
      <c r="CC32" s="96"/>
      <c r="CD32" s="96"/>
      <c r="CE32" s="96"/>
      <c r="CF32" s="96"/>
      <c r="CG32" s="96"/>
      <c r="CH32" s="96"/>
      <c r="CI32" s="96"/>
      <c r="CJ32" s="96"/>
      <c r="CK32" s="96"/>
      <c r="CL32" s="96"/>
      <c r="CM32" s="96"/>
      <c r="CN32" s="96"/>
      <c r="CO32" s="96" t="s">
        <v>145</v>
      </c>
      <c r="CP32" s="96"/>
      <c r="CQ32" s="96"/>
      <c r="CR32" s="96"/>
      <c r="CS32" s="96"/>
      <c r="CT32" s="96"/>
      <c r="CU32" s="96"/>
      <c r="CV32" s="96"/>
      <c r="CW32" s="96"/>
      <c r="CX32" s="96"/>
      <c r="CY32" s="96"/>
      <c r="CZ32" s="96"/>
      <c r="DA32" s="96"/>
      <c r="DB32" s="96"/>
      <c r="DC32" s="96"/>
      <c r="DD32" s="96"/>
      <c r="DE32" s="96"/>
      <c r="DF32" s="96"/>
      <c r="DG32" s="96"/>
      <c r="DH32" s="96"/>
      <c r="DI32" s="93"/>
      <c r="DJ32" s="67"/>
      <c r="DK32" s="67"/>
      <c r="DL32" s="67"/>
      <c r="DM32" s="67"/>
      <c r="DN32" s="67"/>
      <c r="DO32" s="67"/>
    </row>
    <row r="33" spans="1:119" ht="13.5" customHeight="1" x14ac:dyDescent="0.15">
      <c r="A33" s="68"/>
      <c r="B33" s="94"/>
      <c r="C33" s="442" t="s">
        <v>146</v>
      </c>
      <c r="D33" s="442"/>
      <c r="E33" s="413" t="s">
        <v>147</v>
      </c>
      <c r="F33" s="413"/>
      <c r="G33" s="413"/>
      <c r="H33" s="413"/>
      <c r="I33" s="413"/>
      <c r="J33" s="413"/>
      <c r="K33" s="413"/>
      <c r="L33" s="413"/>
      <c r="M33" s="413"/>
      <c r="N33" s="413"/>
      <c r="O33" s="413"/>
      <c r="P33" s="413"/>
      <c r="Q33" s="413"/>
      <c r="R33" s="413"/>
      <c r="S33" s="413"/>
      <c r="T33" s="97"/>
      <c r="U33" s="442" t="s">
        <v>146</v>
      </c>
      <c r="V33" s="442"/>
      <c r="W33" s="413" t="s">
        <v>147</v>
      </c>
      <c r="X33" s="413"/>
      <c r="Y33" s="413"/>
      <c r="Z33" s="413"/>
      <c r="AA33" s="413"/>
      <c r="AB33" s="413"/>
      <c r="AC33" s="413"/>
      <c r="AD33" s="413"/>
      <c r="AE33" s="413"/>
      <c r="AF33" s="413"/>
      <c r="AG33" s="413"/>
      <c r="AH33" s="413"/>
      <c r="AI33" s="413"/>
      <c r="AJ33" s="413"/>
      <c r="AK33" s="413"/>
      <c r="AL33" s="97"/>
      <c r="AM33" s="442" t="s">
        <v>146</v>
      </c>
      <c r="AN33" s="442"/>
      <c r="AO33" s="413" t="s">
        <v>147</v>
      </c>
      <c r="AP33" s="413"/>
      <c r="AQ33" s="413"/>
      <c r="AR33" s="413"/>
      <c r="AS33" s="413"/>
      <c r="AT33" s="413"/>
      <c r="AU33" s="413"/>
      <c r="AV33" s="413"/>
      <c r="AW33" s="413"/>
      <c r="AX33" s="413"/>
      <c r="AY33" s="413"/>
      <c r="AZ33" s="413"/>
      <c r="BA33" s="413"/>
      <c r="BB33" s="413"/>
      <c r="BC33" s="413"/>
      <c r="BD33" s="98"/>
      <c r="BE33" s="413" t="s">
        <v>148</v>
      </c>
      <c r="BF33" s="413"/>
      <c r="BG33" s="413" t="s">
        <v>149</v>
      </c>
      <c r="BH33" s="413"/>
      <c r="BI33" s="413"/>
      <c r="BJ33" s="413"/>
      <c r="BK33" s="413"/>
      <c r="BL33" s="413"/>
      <c r="BM33" s="413"/>
      <c r="BN33" s="413"/>
      <c r="BO33" s="413"/>
      <c r="BP33" s="413"/>
      <c r="BQ33" s="413"/>
      <c r="BR33" s="413"/>
      <c r="BS33" s="413"/>
      <c r="BT33" s="413"/>
      <c r="BU33" s="413"/>
      <c r="BV33" s="98"/>
      <c r="BW33" s="442" t="s">
        <v>148</v>
      </c>
      <c r="BX33" s="442"/>
      <c r="BY33" s="413" t="s">
        <v>150</v>
      </c>
      <c r="BZ33" s="413"/>
      <c r="CA33" s="413"/>
      <c r="CB33" s="413"/>
      <c r="CC33" s="413"/>
      <c r="CD33" s="413"/>
      <c r="CE33" s="413"/>
      <c r="CF33" s="413"/>
      <c r="CG33" s="413"/>
      <c r="CH33" s="413"/>
      <c r="CI33" s="413"/>
      <c r="CJ33" s="413"/>
      <c r="CK33" s="413"/>
      <c r="CL33" s="413"/>
      <c r="CM33" s="413"/>
      <c r="CN33" s="97"/>
      <c r="CO33" s="442" t="s">
        <v>146</v>
      </c>
      <c r="CP33" s="442"/>
      <c r="CQ33" s="413" t="s">
        <v>151</v>
      </c>
      <c r="CR33" s="413"/>
      <c r="CS33" s="413"/>
      <c r="CT33" s="413"/>
      <c r="CU33" s="413"/>
      <c r="CV33" s="413"/>
      <c r="CW33" s="413"/>
      <c r="CX33" s="413"/>
      <c r="CY33" s="413"/>
      <c r="CZ33" s="413"/>
      <c r="DA33" s="413"/>
      <c r="DB33" s="413"/>
      <c r="DC33" s="413"/>
      <c r="DD33" s="413"/>
      <c r="DE33" s="413"/>
      <c r="DF33" s="97"/>
      <c r="DG33" s="609" t="s">
        <v>152</v>
      </c>
      <c r="DH33" s="609"/>
      <c r="DI33" s="99"/>
      <c r="DJ33" s="67"/>
      <c r="DK33" s="67"/>
      <c r="DL33" s="67"/>
      <c r="DM33" s="67"/>
      <c r="DN33" s="67"/>
      <c r="DO33" s="67"/>
    </row>
    <row r="34" spans="1:119" ht="32.25" customHeight="1" x14ac:dyDescent="0.15">
      <c r="A34" s="68"/>
      <c r="B34" s="94"/>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95"/>
      <c r="U34" s="610">
        <f>IF(W34="","",MAX(C34:D43)+1)</f>
        <v>2</v>
      </c>
      <c r="V34" s="610"/>
      <c r="W34" s="611" t="str">
        <f>IF('各会計、関係団体の財政状況及び健全化判断比率'!B28="","",'各会計、関係団体の財政状況及び健全化判断比率'!B28)</f>
        <v>国民健康保険特別会計（事業勘定）</v>
      </c>
      <c r="X34" s="611"/>
      <c r="Y34" s="611"/>
      <c r="Z34" s="611"/>
      <c r="AA34" s="611"/>
      <c r="AB34" s="611"/>
      <c r="AC34" s="611"/>
      <c r="AD34" s="611"/>
      <c r="AE34" s="611"/>
      <c r="AF34" s="611"/>
      <c r="AG34" s="611"/>
      <c r="AH34" s="611"/>
      <c r="AI34" s="611"/>
      <c r="AJ34" s="611"/>
      <c r="AK34" s="611"/>
      <c r="AL34" s="95"/>
      <c r="AM34" s="610">
        <f>IF(AO34="","",MAX(C34:D43,U34:V43)+1)</f>
        <v>6</v>
      </c>
      <c r="AN34" s="610"/>
      <c r="AO34" s="611" t="str">
        <f>IF('各会計、関係団体の財政状況及び健全化判断比率'!B32="","",'各会計、関係団体の財政状況及び健全化判断比率'!B32)</f>
        <v>水道事業会計</v>
      </c>
      <c r="AP34" s="611"/>
      <c r="AQ34" s="611"/>
      <c r="AR34" s="611"/>
      <c r="AS34" s="611"/>
      <c r="AT34" s="611"/>
      <c r="AU34" s="611"/>
      <c r="AV34" s="611"/>
      <c r="AW34" s="611"/>
      <c r="AX34" s="611"/>
      <c r="AY34" s="611"/>
      <c r="AZ34" s="611"/>
      <c r="BA34" s="611"/>
      <c r="BB34" s="611"/>
      <c r="BC34" s="611"/>
      <c r="BD34" s="95"/>
      <c r="BE34" s="610">
        <f>IF(BG34="","",MAX(C34:D43,U34:V43,AM34:AN43)+1)</f>
        <v>7</v>
      </c>
      <c r="BF34" s="610"/>
      <c r="BG34" s="611" t="str">
        <f>IF('各会計、関係団体の財政状況及び健全化判断比率'!B33="","",'各会計、関係団体の財政状況及び健全化判断比率'!B33)</f>
        <v>簡易水道事業特別会計</v>
      </c>
      <c r="BH34" s="611"/>
      <c r="BI34" s="611"/>
      <c r="BJ34" s="611"/>
      <c r="BK34" s="611"/>
      <c r="BL34" s="611"/>
      <c r="BM34" s="611"/>
      <c r="BN34" s="611"/>
      <c r="BO34" s="611"/>
      <c r="BP34" s="611"/>
      <c r="BQ34" s="611"/>
      <c r="BR34" s="611"/>
      <c r="BS34" s="611"/>
      <c r="BT34" s="611"/>
      <c r="BU34" s="611"/>
      <c r="BV34" s="95"/>
      <c r="BW34" s="610">
        <f>IF(BY34="","",MAX(C34:D43,U34:V43,AM34:AN43,BE34:BF43)+1)</f>
        <v>10</v>
      </c>
      <c r="BX34" s="610"/>
      <c r="BY34" s="611" t="str">
        <f>IF('各会計、関係団体の財政状況及び健全化判断比率'!B68="","",'各会計、関係団体の財政状況及び健全化判断比率'!B68)</f>
        <v>津南地域衛生施設組合</v>
      </c>
      <c r="BZ34" s="611"/>
      <c r="CA34" s="611"/>
      <c r="CB34" s="611"/>
      <c r="CC34" s="611"/>
      <c r="CD34" s="611"/>
      <c r="CE34" s="611"/>
      <c r="CF34" s="611"/>
      <c r="CG34" s="611"/>
      <c r="CH34" s="611"/>
      <c r="CI34" s="611"/>
      <c r="CJ34" s="611"/>
      <c r="CK34" s="611"/>
      <c r="CL34" s="611"/>
      <c r="CM34" s="611"/>
      <c r="CN34" s="95"/>
      <c r="CO34" s="610">
        <f>IF(CQ34="","",MAX(C34:D43,U34:V43,AM34:AN43,BE34:BF43,BW34:BX43)+1)</f>
        <v>20</v>
      </c>
      <c r="CP34" s="610"/>
      <c r="CQ34" s="611" t="str">
        <f>IF('各会計、関係団体の財政状況及び健全化判断比率'!BS7="","",'各会計、関係団体の財政状況及び健全化判断比率'!BS7)</f>
        <v>当間高原開発（株）</v>
      </c>
      <c r="CR34" s="611"/>
      <c r="CS34" s="611"/>
      <c r="CT34" s="611"/>
      <c r="CU34" s="611"/>
      <c r="CV34" s="611"/>
      <c r="CW34" s="611"/>
      <c r="CX34" s="611"/>
      <c r="CY34" s="611"/>
      <c r="CZ34" s="611"/>
      <c r="DA34" s="611"/>
      <c r="DB34" s="611"/>
      <c r="DC34" s="611"/>
      <c r="DD34" s="611"/>
      <c r="DE34" s="611"/>
      <c r="DF34" s="92"/>
      <c r="DG34" s="612" t="str">
        <f>IF('各会計、関係団体の財政状況及び健全化判断比率'!BR7="","",'各会計、関係団体の財政状況及び健全化判断比率'!BR7)</f>
        <v/>
      </c>
      <c r="DH34" s="612"/>
      <c r="DI34" s="99"/>
      <c r="DJ34" s="67"/>
      <c r="DK34" s="67"/>
      <c r="DL34" s="67"/>
      <c r="DM34" s="67"/>
      <c r="DN34" s="67"/>
      <c r="DO34" s="67"/>
    </row>
    <row r="35" spans="1:119" ht="32.25" customHeight="1" x14ac:dyDescent="0.15">
      <c r="A35" s="68"/>
      <c r="B35" s="94"/>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95"/>
      <c r="U35" s="610">
        <f>IF(W35="","",U34+1)</f>
        <v>3</v>
      </c>
      <c r="V35" s="610"/>
      <c r="W35" s="611" t="str">
        <f>IF('各会計、関係団体の財政状況及び健全化判断比率'!B29="","",'各会計、関係団体の財政状況及び健全化判断比率'!B29)</f>
        <v>国民健康保険特別会計（直診勘定）</v>
      </c>
      <c r="X35" s="611"/>
      <c r="Y35" s="611"/>
      <c r="Z35" s="611"/>
      <c r="AA35" s="611"/>
      <c r="AB35" s="611"/>
      <c r="AC35" s="611"/>
      <c r="AD35" s="611"/>
      <c r="AE35" s="611"/>
      <c r="AF35" s="611"/>
      <c r="AG35" s="611"/>
      <c r="AH35" s="611"/>
      <c r="AI35" s="611"/>
      <c r="AJ35" s="611"/>
      <c r="AK35" s="611"/>
      <c r="AL35" s="95"/>
      <c r="AM35" s="610" t="str">
        <f t="shared" ref="AM35:AM43" si="0">IF(AO35="","",AM34+1)</f>
        <v/>
      </c>
      <c r="AN35" s="610"/>
      <c r="AO35" s="611"/>
      <c r="AP35" s="611"/>
      <c r="AQ35" s="611"/>
      <c r="AR35" s="611"/>
      <c r="AS35" s="611"/>
      <c r="AT35" s="611"/>
      <c r="AU35" s="611"/>
      <c r="AV35" s="611"/>
      <c r="AW35" s="611"/>
      <c r="AX35" s="611"/>
      <c r="AY35" s="611"/>
      <c r="AZ35" s="611"/>
      <c r="BA35" s="611"/>
      <c r="BB35" s="611"/>
      <c r="BC35" s="611"/>
      <c r="BD35" s="95"/>
      <c r="BE35" s="610">
        <f t="shared" ref="BE35:BE43" si="1">IF(BG35="","",BE34+1)</f>
        <v>8</v>
      </c>
      <c r="BF35" s="610"/>
      <c r="BG35" s="611" t="str">
        <f>IF('各会計、関係団体の財政状況及び健全化判断比率'!B34="","",'各会計、関係団体の財政状況及び健全化判断比率'!B34)</f>
        <v>下水道事業特別会計</v>
      </c>
      <c r="BH35" s="611"/>
      <c r="BI35" s="611"/>
      <c r="BJ35" s="611"/>
      <c r="BK35" s="611"/>
      <c r="BL35" s="611"/>
      <c r="BM35" s="611"/>
      <c r="BN35" s="611"/>
      <c r="BO35" s="611"/>
      <c r="BP35" s="611"/>
      <c r="BQ35" s="611"/>
      <c r="BR35" s="611"/>
      <c r="BS35" s="611"/>
      <c r="BT35" s="611"/>
      <c r="BU35" s="611"/>
      <c r="BV35" s="95"/>
      <c r="BW35" s="610">
        <f t="shared" ref="BW35:BW43" si="2">IF(BY35="","",BW34+1)</f>
        <v>11</v>
      </c>
      <c r="BX35" s="610"/>
      <c r="BY35" s="611" t="str">
        <f>IF('各会計、関係団体の財政状況及び健全化判断比率'!B69="","",'各会計、関係団体の財政状況及び健全化判断比率'!B69)</f>
        <v>魚沼地区障害福祉組合</v>
      </c>
      <c r="BZ35" s="611"/>
      <c r="CA35" s="611"/>
      <c r="CB35" s="611"/>
      <c r="CC35" s="611"/>
      <c r="CD35" s="611"/>
      <c r="CE35" s="611"/>
      <c r="CF35" s="611"/>
      <c r="CG35" s="611"/>
      <c r="CH35" s="611"/>
      <c r="CI35" s="611"/>
      <c r="CJ35" s="611"/>
      <c r="CK35" s="611"/>
      <c r="CL35" s="611"/>
      <c r="CM35" s="611"/>
      <c r="CN35" s="95"/>
      <c r="CO35" s="610">
        <f t="shared" ref="CO35:CO43" si="3">IF(CQ35="","",CO34+1)</f>
        <v>21</v>
      </c>
      <c r="CP35" s="610"/>
      <c r="CQ35" s="611" t="str">
        <f>IF('各会計、関係団体の財政状況及び健全化判断比率'!BS8="","",'各会計、関係団体の財政状況及び健全化判断比率'!BS8)</f>
        <v>（株）オスポック</v>
      </c>
      <c r="CR35" s="611"/>
      <c r="CS35" s="611"/>
      <c r="CT35" s="611"/>
      <c r="CU35" s="611"/>
      <c r="CV35" s="611"/>
      <c r="CW35" s="611"/>
      <c r="CX35" s="611"/>
      <c r="CY35" s="611"/>
      <c r="CZ35" s="611"/>
      <c r="DA35" s="611"/>
      <c r="DB35" s="611"/>
      <c r="DC35" s="611"/>
      <c r="DD35" s="611"/>
      <c r="DE35" s="611"/>
      <c r="DF35" s="92"/>
      <c r="DG35" s="612" t="str">
        <f>IF('各会計、関係団体の財政状況及び健全化判断比率'!BR8="","",'各会計、関係団体の財政状況及び健全化判断比率'!BR8)</f>
        <v/>
      </c>
      <c r="DH35" s="612"/>
      <c r="DI35" s="99"/>
      <c r="DJ35" s="67"/>
      <c r="DK35" s="67"/>
      <c r="DL35" s="67"/>
      <c r="DM35" s="67"/>
      <c r="DN35" s="67"/>
      <c r="DO35" s="67"/>
    </row>
    <row r="36" spans="1:119" ht="32.25" customHeight="1" x14ac:dyDescent="0.15">
      <c r="A36" s="68"/>
      <c r="B36" s="94"/>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95"/>
      <c r="U36" s="610">
        <f t="shared" ref="U36:U43" si="4">IF(W36="","",U35+1)</f>
        <v>4</v>
      </c>
      <c r="V36" s="610"/>
      <c r="W36" s="611" t="str">
        <f>IF('各会計、関係団体の財政状況及び健全化判断比率'!B30="","",'各会計、関係団体の財政状況及び健全化判断比率'!B30)</f>
        <v>介護保険特別会計</v>
      </c>
      <c r="X36" s="611"/>
      <c r="Y36" s="611"/>
      <c r="Z36" s="611"/>
      <c r="AA36" s="611"/>
      <c r="AB36" s="611"/>
      <c r="AC36" s="611"/>
      <c r="AD36" s="611"/>
      <c r="AE36" s="611"/>
      <c r="AF36" s="611"/>
      <c r="AG36" s="611"/>
      <c r="AH36" s="611"/>
      <c r="AI36" s="611"/>
      <c r="AJ36" s="611"/>
      <c r="AK36" s="611"/>
      <c r="AL36" s="95"/>
      <c r="AM36" s="610" t="str">
        <f t="shared" si="0"/>
        <v/>
      </c>
      <c r="AN36" s="610"/>
      <c r="AO36" s="611"/>
      <c r="AP36" s="611"/>
      <c r="AQ36" s="611"/>
      <c r="AR36" s="611"/>
      <c r="AS36" s="611"/>
      <c r="AT36" s="611"/>
      <c r="AU36" s="611"/>
      <c r="AV36" s="611"/>
      <c r="AW36" s="611"/>
      <c r="AX36" s="611"/>
      <c r="AY36" s="611"/>
      <c r="AZ36" s="611"/>
      <c r="BA36" s="611"/>
      <c r="BB36" s="611"/>
      <c r="BC36" s="611"/>
      <c r="BD36" s="95"/>
      <c r="BE36" s="610">
        <f t="shared" si="1"/>
        <v>9</v>
      </c>
      <c r="BF36" s="610"/>
      <c r="BG36" s="611" t="str">
        <f>IF('各会計、関係団体の財政状況及び健全化判断比率'!B35="","",'各会計、関係団体の財政状況及び健全化判断比率'!B35)</f>
        <v>松之山温泉配湯事業特別会計</v>
      </c>
      <c r="BH36" s="611"/>
      <c r="BI36" s="611"/>
      <c r="BJ36" s="611"/>
      <c r="BK36" s="611"/>
      <c r="BL36" s="611"/>
      <c r="BM36" s="611"/>
      <c r="BN36" s="611"/>
      <c r="BO36" s="611"/>
      <c r="BP36" s="611"/>
      <c r="BQ36" s="611"/>
      <c r="BR36" s="611"/>
      <c r="BS36" s="611"/>
      <c r="BT36" s="611"/>
      <c r="BU36" s="611"/>
      <c r="BV36" s="95"/>
      <c r="BW36" s="610">
        <f t="shared" si="2"/>
        <v>12</v>
      </c>
      <c r="BX36" s="610"/>
      <c r="BY36" s="611" t="str">
        <f>IF('各会計、関係団体の財政状況及び健全化判断比率'!B70="","",'各会計、関係団体の財政状況及び健全化判断比率'!B70)</f>
        <v>十日町地域広域事務組合
　【一般会計】</v>
      </c>
      <c r="BZ36" s="611"/>
      <c r="CA36" s="611"/>
      <c r="CB36" s="611"/>
      <c r="CC36" s="611"/>
      <c r="CD36" s="611"/>
      <c r="CE36" s="611"/>
      <c r="CF36" s="611"/>
      <c r="CG36" s="611"/>
      <c r="CH36" s="611"/>
      <c r="CI36" s="611"/>
      <c r="CJ36" s="611"/>
      <c r="CK36" s="611"/>
      <c r="CL36" s="611"/>
      <c r="CM36" s="611"/>
      <c r="CN36" s="95"/>
      <c r="CO36" s="610">
        <f t="shared" si="3"/>
        <v>22</v>
      </c>
      <c r="CP36" s="610"/>
      <c r="CQ36" s="611" t="str">
        <f>IF('各会計、関係団体の財政状況及び健全化判断比率'!BS9="","",'各会計、関係団体の財政状況及び健全化判断比率'!BS9)</f>
        <v>（株）まちづくり川西</v>
      </c>
      <c r="CR36" s="611"/>
      <c r="CS36" s="611"/>
      <c r="CT36" s="611"/>
      <c r="CU36" s="611"/>
      <c r="CV36" s="611"/>
      <c r="CW36" s="611"/>
      <c r="CX36" s="611"/>
      <c r="CY36" s="611"/>
      <c r="CZ36" s="611"/>
      <c r="DA36" s="611"/>
      <c r="DB36" s="611"/>
      <c r="DC36" s="611"/>
      <c r="DD36" s="611"/>
      <c r="DE36" s="611"/>
      <c r="DF36" s="92"/>
      <c r="DG36" s="612" t="str">
        <f>IF('各会計、関係団体の財政状況及び健全化判断比率'!BR9="","",'各会計、関係団体の財政状況及び健全化判断比率'!BR9)</f>
        <v/>
      </c>
      <c r="DH36" s="612"/>
      <c r="DI36" s="99"/>
      <c r="DJ36" s="67"/>
      <c r="DK36" s="67"/>
      <c r="DL36" s="67"/>
      <c r="DM36" s="67"/>
      <c r="DN36" s="67"/>
      <c r="DO36" s="67"/>
    </row>
    <row r="37" spans="1:119" ht="32.25" customHeight="1" x14ac:dyDescent="0.15">
      <c r="A37" s="68"/>
      <c r="B37" s="94"/>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95"/>
      <c r="U37" s="610">
        <f t="shared" si="4"/>
        <v>5</v>
      </c>
      <c r="V37" s="610"/>
      <c r="W37" s="611" t="str">
        <f>IF('各会計、関係団体の財政状況及び健全化判断比率'!B31="","",'各会計、関係団体の財政状況及び健全化判断比率'!B31)</f>
        <v>後期高齢者医療特別会計</v>
      </c>
      <c r="X37" s="611"/>
      <c r="Y37" s="611"/>
      <c r="Z37" s="611"/>
      <c r="AA37" s="611"/>
      <c r="AB37" s="611"/>
      <c r="AC37" s="611"/>
      <c r="AD37" s="611"/>
      <c r="AE37" s="611"/>
      <c r="AF37" s="611"/>
      <c r="AG37" s="611"/>
      <c r="AH37" s="611"/>
      <c r="AI37" s="611"/>
      <c r="AJ37" s="611"/>
      <c r="AK37" s="611"/>
      <c r="AL37" s="95"/>
      <c r="AM37" s="610" t="str">
        <f t="shared" si="0"/>
        <v/>
      </c>
      <c r="AN37" s="610"/>
      <c r="AO37" s="611"/>
      <c r="AP37" s="611"/>
      <c r="AQ37" s="611"/>
      <c r="AR37" s="611"/>
      <c r="AS37" s="611"/>
      <c r="AT37" s="611"/>
      <c r="AU37" s="611"/>
      <c r="AV37" s="611"/>
      <c r="AW37" s="611"/>
      <c r="AX37" s="611"/>
      <c r="AY37" s="611"/>
      <c r="AZ37" s="611"/>
      <c r="BA37" s="611"/>
      <c r="BB37" s="611"/>
      <c r="BC37" s="611"/>
      <c r="BD37" s="95"/>
      <c r="BE37" s="610" t="str">
        <f t="shared" si="1"/>
        <v/>
      </c>
      <c r="BF37" s="610"/>
      <c r="BG37" s="611"/>
      <c r="BH37" s="611"/>
      <c r="BI37" s="611"/>
      <c r="BJ37" s="611"/>
      <c r="BK37" s="611"/>
      <c r="BL37" s="611"/>
      <c r="BM37" s="611"/>
      <c r="BN37" s="611"/>
      <c r="BO37" s="611"/>
      <c r="BP37" s="611"/>
      <c r="BQ37" s="611"/>
      <c r="BR37" s="611"/>
      <c r="BS37" s="611"/>
      <c r="BT37" s="611"/>
      <c r="BU37" s="611"/>
      <c r="BV37" s="95"/>
      <c r="BW37" s="610">
        <f t="shared" si="2"/>
        <v>13</v>
      </c>
      <c r="BX37" s="610"/>
      <c r="BY37" s="611" t="str">
        <f>IF('各会計、関係団体の財政状況及び健全化判断比率'!B71="","",'各会計、関係団体の財政状況及び健全化判断比率'!B71)</f>
        <v>十日町地域広域事務組合
　【家畜診療所特別会計】</v>
      </c>
      <c r="BZ37" s="611"/>
      <c r="CA37" s="611"/>
      <c r="CB37" s="611"/>
      <c r="CC37" s="611"/>
      <c r="CD37" s="611"/>
      <c r="CE37" s="611"/>
      <c r="CF37" s="611"/>
      <c r="CG37" s="611"/>
      <c r="CH37" s="611"/>
      <c r="CI37" s="611"/>
      <c r="CJ37" s="611"/>
      <c r="CK37" s="611"/>
      <c r="CL37" s="611"/>
      <c r="CM37" s="611"/>
      <c r="CN37" s="95"/>
      <c r="CO37" s="610">
        <f t="shared" si="3"/>
        <v>23</v>
      </c>
      <c r="CP37" s="610"/>
      <c r="CQ37" s="611" t="str">
        <f>IF('各会計、関係団体の財政状況及び健全化判断比率'!BS10="","",'各会計、関係団体の財政状況及び健全化判断比率'!BS10)</f>
        <v>中里地域開発（株）</v>
      </c>
      <c r="CR37" s="611"/>
      <c r="CS37" s="611"/>
      <c r="CT37" s="611"/>
      <c r="CU37" s="611"/>
      <c r="CV37" s="611"/>
      <c r="CW37" s="611"/>
      <c r="CX37" s="611"/>
      <c r="CY37" s="611"/>
      <c r="CZ37" s="611"/>
      <c r="DA37" s="611"/>
      <c r="DB37" s="611"/>
      <c r="DC37" s="611"/>
      <c r="DD37" s="611"/>
      <c r="DE37" s="611"/>
      <c r="DF37" s="92"/>
      <c r="DG37" s="612" t="str">
        <f>IF('各会計、関係団体の財政状況及び健全化判断比率'!BR10="","",'各会計、関係団体の財政状況及び健全化判断比率'!BR10)</f>
        <v/>
      </c>
      <c r="DH37" s="612"/>
      <c r="DI37" s="99"/>
      <c r="DJ37" s="67"/>
      <c r="DK37" s="67"/>
      <c r="DL37" s="67"/>
      <c r="DM37" s="67"/>
      <c r="DN37" s="67"/>
      <c r="DO37" s="67"/>
    </row>
    <row r="38" spans="1:119" ht="32.25" customHeight="1" x14ac:dyDescent="0.15">
      <c r="A38" s="68"/>
      <c r="B38" s="94"/>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95"/>
      <c r="U38" s="610" t="str">
        <f t="shared" si="4"/>
        <v/>
      </c>
      <c r="V38" s="610"/>
      <c r="W38" s="611"/>
      <c r="X38" s="611"/>
      <c r="Y38" s="611"/>
      <c r="Z38" s="611"/>
      <c r="AA38" s="611"/>
      <c r="AB38" s="611"/>
      <c r="AC38" s="611"/>
      <c r="AD38" s="611"/>
      <c r="AE38" s="611"/>
      <c r="AF38" s="611"/>
      <c r="AG38" s="611"/>
      <c r="AH38" s="611"/>
      <c r="AI38" s="611"/>
      <c r="AJ38" s="611"/>
      <c r="AK38" s="611"/>
      <c r="AL38" s="95"/>
      <c r="AM38" s="610" t="str">
        <f t="shared" si="0"/>
        <v/>
      </c>
      <c r="AN38" s="610"/>
      <c r="AO38" s="611"/>
      <c r="AP38" s="611"/>
      <c r="AQ38" s="611"/>
      <c r="AR38" s="611"/>
      <c r="AS38" s="611"/>
      <c r="AT38" s="611"/>
      <c r="AU38" s="611"/>
      <c r="AV38" s="611"/>
      <c r="AW38" s="611"/>
      <c r="AX38" s="611"/>
      <c r="AY38" s="611"/>
      <c r="AZ38" s="611"/>
      <c r="BA38" s="611"/>
      <c r="BB38" s="611"/>
      <c r="BC38" s="611"/>
      <c r="BD38" s="95"/>
      <c r="BE38" s="610" t="str">
        <f t="shared" si="1"/>
        <v/>
      </c>
      <c r="BF38" s="610"/>
      <c r="BG38" s="611"/>
      <c r="BH38" s="611"/>
      <c r="BI38" s="611"/>
      <c r="BJ38" s="611"/>
      <c r="BK38" s="611"/>
      <c r="BL38" s="611"/>
      <c r="BM38" s="611"/>
      <c r="BN38" s="611"/>
      <c r="BO38" s="611"/>
      <c r="BP38" s="611"/>
      <c r="BQ38" s="611"/>
      <c r="BR38" s="611"/>
      <c r="BS38" s="611"/>
      <c r="BT38" s="611"/>
      <c r="BU38" s="611"/>
      <c r="BV38" s="95"/>
      <c r="BW38" s="610">
        <f t="shared" si="2"/>
        <v>14</v>
      </c>
      <c r="BX38" s="610"/>
      <c r="BY38" s="611" t="str">
        <f>IF('各会計、関係団体の財政状況及び健全化判断比率'!B72="","",'各会計、関係団体の財政状況及び健全化判断比率'!B72)</f>
        <v>新潟県市町村総合事務組合
　【一般会計】</v>
      </c>
      <c r="BZ38" s="611"/>
      <c r="CA38" s="611"/>
      <c r="CB38" s="611"/>
      <c r="CC38" s="611"/>
      <c r="CD38" s="611"/>
      <c r="CE38" s="611"/>
      <c r="CF38" s="611"/>
      <c r="CG38" s="611"/>
      <c r="CH38" s="611"/>
      <c r="CI38" s="611"/>
      <c r="CJ38" s="611"/>
      <c r="CK38" s="611"/>
      <c r="CL38" s="611"/>
      <c r="CM38" s="611"/>
      <c r="CN38" s="95"/>
      <c r="CO38" s="610">
        <f t="shared" si="3"/>
        <v>24</v>
      </c>
      <c r="CP38" s="610"/>
      <c r="CQ38" s="611" t="str">
        <f>IF('各会計、関係団体の財政状況及び健全化判断比率'!BS11="","",'各会計、関係団体の財政状況及び健全化判断比率'!BS11)</f>
        <v>（株）なかさと</v>
      </c>
      <c r="CR38" s="611"/>
      <c r="CS38" s="611"/>
      <c r="CT38" s="611"/>
      <c r="CU38" s="611"/>
      <c r="CV38" s="611"/>
      <c r="CW38" s="611"/>
      <c r="CX38" s="611"/>
      <c r="CY38" s="611"/>
      <c r="CZ38" s="611"/>
      <c r="DA38" s="611"/>
      <c r="DB38" s="611"/>
      <c r="DC38" s="611"/>
      <c r="DD38" s="611"/>
      <c r="DE38" s="611"/>
      <c r="DF38" s="92"/>
      <c r="DG38" s="612" t="str">
        <f>IF('各会計、関係団体の財政状況及び健全化判断比率'!BR11="","",'各会計、関係団体の財政状況及び健全化判断比率'!BR11)</f>
        <v/>
      </c>
      <c r="DH38" s="612"/>
      <c r="DI38" s="99"/>
      <c r="DJ38" s="67"/>
      <c r="DK38" s="67"/>
      <c r="DL38" s="67"/>
      <c r="DM38" s="67"/>
      <c r="DN38" s="67"/>
      <c r="DO38" s="67"/>
    </row>
    <row r="39" spans="1:119" ht="32.25" customHeight="1" x14ac:dyDescent="0.15">
      <c r="A39" s="68"/>
      <c r="B39" s="94"/>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95"/>
      <c r="U39" s="610" t="str">
        <f t="shared" si="4"/>
        <v/>
      </c>
      <c r="V39" s="610"/>
      <c r="W39" s="611"/>
      <c r="X39" s="611"/>
      <c r="Y39" s="611"/>
      <c r="Z39" s="611"/>
      <c r="AA39" s="611"/>
      <c r="AB39" s="611"/>
      <c r="AC39" s="611"/>
      <c r="AD39" s="611"/>
      <c r="AE39" s="611"/>
      <c r="AF39" s="611"/>
      <c r="AG39" s="611"/>
      <c r="AH39" s="611"/>
      <c r="AI39" s="611"/>
      <c r="AJ39" s="611"/>
      <c r="AK39" s="611"/>
      <c r="AL39" s="95"/>
      <c r="AM39" s="610" t="str">
        <f t="shared" si="0"/>
        <v/>
      </c>
      <c r="AN39" s="610"/>
      <c r="AO39" s="611"/>
      <c r="AP39" s="611"/>
      <c r="AQ39" s="611"/>
      <c r="AR39" s="611"/>
      <c r="AS39" s="611"/>
      <c r="AT39" s="611"/>
      <c r="AU39" s="611"/>
      <c r="AV39" s="611"/>
      <c r="AW39" s="611"/>
      <c r="AX39" s="611"/>
      <c r="AY39" s="611"/>
      <c r="AZ39" s="611"/>
      <c r="BA39" s="611"/>
      <c r="BB39" s="611"/>
      <c r="BC39" s="611"/>
      <c r="BD39" s="95"/>
      <c r="BE39" s="610" t="str">
        <f t="shared" si="1"/>
        <v/>
      </c>
      <c r="BF39" s="610"/>
      <c r="BG39" s="611"/>
      <c r="BH39" s="611"/>
      <c r="BI39" s="611"/>
      <c r="BJ39" s="611"/>
      <c r="BK39" s="611"/>
      <c r="BL39" s="611"/>
      <c r="BM39" s="611"/>
      <c r="BN39" s="611"/>
      <c r="BO39" s="611"/>
      <c r="BP39" s="611"/>
      <c r="BQ39" s="611"/>
      <c r="BR39" s="611"/>
      <c r="BS39" s="611"/>
      <c r="BT39" s="611"/>
      <c r="BU39" s="611"/>
      <c r="BV39" s="95"/>
      <c r="BW39" s="610">
        <f t="shared" si="2"/>
        <v>15</v>
      </c>
      <c r="BX39" s="610"/>
      <c r="BY39" s="611" t="str">
        <f>IF('各会計、関係団体の財政状況及び健全化判断比率'!B73="","",'各会計、関係団体の財政状況及び健全化判断比率'!B73)</f>
        <v>新潟県市町村総合事務組合
　【職員退職手当支給事業特別会計】</v>
      </c>
      <c r="BZ39" s="611"/>
      <c r="CA39" s="611"/>
      <c r="CB39" s="611"/>
      <c r="CC39" s="611"/>
      <c r="CD39" s="611"/>
      <c r="CE39" s="611"/>
      <c r="CF39" s="611"/>
      <c r="CG39" s="611"/>
      <c r="CH39" s="611"/>
      <c r="CI39" s="611"/>
      <c r="CJ39" s="611"/>
      <c r="CK39" s="611"/>
      <c r="CL39" s="611"/>
      <c r="CM39" s="611"/>
      <c r="CN39" s="95"/>
      <c r="CO39" s="610">
        <f t="shared" si="3"/>
        <v>25</v>
      </c>
      <c r="CP39" s="610"/>
      <c r="CQ39" s="611" t="str">
        <f>IF('各会計、関係団体の財政状況及び健全化判断比率'!BS12="","",'各会計、関係団体の財政状況及び健全化判断比率'!BS12)</f>
        <v>松代総合開発（株）</v>
      </c>
      <c r="CR39" s="611"/>
      <c r="CS39" s="611"/>
      <c r="CT39" s="611"/>
      <c r="CU39" s="611"/>
      <c r="CV39" s="611"/>
      <c r="CW39" s="611"/>
      <c r="CX39" s="611"/>
      <c r="CY39" s="611"/>
      <c r="CZ39" s="611"/>
      <c r="DA39" s="611"/>
      <c r="DB39" s="611"/>
      <c r="DC39" s="611"/>
      <c r="DD39" s="611"/>
      <c r="DE39" s="611"/>
      <c r="DF39" s="92"/>
      <c r="DG39" s="612" t="str">
        <f>IF('各会計、関係団体の財政状況及び健全化判断比率'!BR12="","",'各会計、関係団体の財政状況及び健全化判断比率'!BR12)</f>
        <v/>
      </c>
      <c r="DH39" s="612"/>
      <c r="DI39" s="99"/>
      <c r="DJ39" s="67"/>
      <c r="DK39" s="67"/>
      <c r="DL39" s="67"/>
      <c r="DM39" s="67"/>
      <c r="DN39" s="67"/>
      <c r="DO39" s="67"/>
    </row>
    <row r="40" spans="1:119" ht="32.25" customHeight="1" x14ac:dyDescent="0.15">
      <c r="A40" s="68"/>
      <c r="B40" s="94"/>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95"/>
      <c r="U40" s="610" t="str">
        <f t="shared" si="4"/>
        <v/>
      </c>
      <c r="V40" s="610"/>
      <c r="W40" s="611"/>
      <c r="X40" s="611"/>
      <c r="Y40" s="611"/>
      <c r="Z40" s="611"/>
      <c r="AA40" s="611"/>
      <c r="AB40" s="611"/>
      <c r="AC40" s="611"/>
      <c r="AD40" s="611"/>
      <c r="AE40" s="611"/>
      <c r="AF40" s="611"/>
      <c r="AG40" s="611"/>
      <c r="AH40" s="611"/>
      <c r="AI40" s="611"/>
      <c r="AJ40" s="611"/>
      <c r="AK40" s="611"/>
      <c r="AL40" s="95"/>
      <c r="AM40" s="610" t="str">
        <f t="shared" si="0"/>
        <v/>
      </c>
      <c r="AN40" s="610"/>
      <c r="AO40" s="611"/>
      <c r="AP40" s="611"/>
      <c r="AQ40" s="611"/>
      <c r="AR40" s="611"/>
      <c r="AS40" s="611"/>
      <c r="AT40" s="611"/>
      <c r="AU40" s="611"/>
      <c r="AV40" s="611"/>
      <c r="AW40" s="611"/>
      <c r="AX40" s="611"/>
      <c r="AY40" s="611"/>
      <c r="AZ40" s="611"/>
      <c r="BA40" s="611"/>
      <c r="BB40" s="611"/>
      <c r="BC40" s="611"/>
      <c r="BD40" s="95"/>
      <c r="BE40" s="610" t="str">
        <f t="shared" si="1"/>
        <v/>
      </c>
      <c r="BF40" s="610"/>
      <c r="BG40" s="611"/>
      <c r="BH40" s="611"/>
      <c r="BI40" s="611"/>
      <c r="BJ40" s="611"/>
      <c r="BK40" s="611"/>
      <c r="BL40" s="611"/>
      <c r="BM40" s="611"/>
      <c r="BN40" s="611"/>
      <c r="BO40" s="611"/>
      <c r="BP40" s="611"/>
      <c r="BQ40" s="611"/>
      <c r="BR40" s="611"/>
      <c r="BS40" s="611"/>
      <c r="BT40" s="611"/>
      <c r="BU40" s="611"/>
      <c r="BV40" s="95"/>
      <c r="BW40" s="610">
        <f t="shared" si="2"/>
        <v>16</v>
      </c>
      <c r="BX40" s="610"/>
      <c r="BY40" s="611" t="str">
        <f>IF('各会計、関係団体の財政状況及び健全化判断比率'!B74="","",'各会計、関係団体の財政状況及び健全化判断比率'!B74)</f>
        <v>新潟県市町村総合事務組合
　【消防団員等公務災害補償事業特別会計】</v>
      </c>
      <c r="BZ40" s="611"/>
      <c r="CA40" s="611"/>
      <c r="CB40" s="611"/>
      <c r="CC40" s="611"/>
      <c r="CD40" s="611"/>
      <c r="CE40" s="611"/>
      <c r="CF40" s="611"/>
      <c r="CG40" s="611"/>
      <c r="CH40" s="611"/>
      <c r="CI40" s="611"/>
      <c r="CJ40" s="611"/>
      <c r="CK40" s="611"/>
      <c r="CL40" s="611"/>
      <c r="CM40" s="611"/>
      <c r="CN40" s="95"/>
      <c r="CO40" s="610">
        <f t="shared" si="3"/>
        <v>26</v>
      </c>
      <c r="CP40" s="610"/>
      <c r="CQ40" s="611" t="str">
        <f>IF('各会計、関係団体の財政状況及び健全化判断比率'!BS13="","",'各会計、関係団体の財政状況及び健全化判断比率'!BS13)</f>
        <v>（公財）松之山農業担い手公社</v>
      </c>
      <c r="CR40" s="611"/>
      <c r="CS40" s="611"/>
      <c r="CT40" s="611"/>
      <c r="CU40" s="611"/>
      <c r="CV40" s="611"/>
      <c r="CW40" s="611"/>
      <c r="CX40" s="611"/>
      <c r="CY40" s="611"/>
      <c r="CZ40" s="611"/>
      <c r="DA40" s="611"/>
      <c r="DB40" s="611"/>
      <c r="DC40" s="611"/>
      <c r="DD40" s="611"/>
      <c r="DE40" s="611"/>
      <c r="DF40" s="92"/>
      <c r="DG40" s="612" t="str">
        <f>IF('各会計、関係団体の財政状況及び健全化判断比率'!BR13="","",'各会計、関係団体の財政状況及び健全化判断比率'!BR13)</f>
        <v/>
      </c>
      <c r="DH40" s="612"/>
      <c r="DI40" s="99"/>
      <c r="DJ40" s="67"/>
      <c r="DK40" s="67"/>
      <c r="DL40" s="67"/>
      <c r="DM40" s="67"/>
      <c r="DN40" s="67"/>
      <c r="DO40" s="67"/>
    </row>
    <row r="41" spans="1:119" ht="32.25" customHeight="1" x14ac:dyDescent="0.15">
      <c r="A41" s="68"/>
      <c r="B41" s="94"/>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95"/>
      <c r="U41" s="610" t="str">
        <f t="shared" si="4"/>
        <v/>
      </c>
      <c r="V41" s="610"/>
      <c r="W41" s="611"/>
      <c r="X41" s="611"/>
      <c r="Y41" s="611"/>
      <c r="Z41" s="611"/>
      <c r="AA41" s="611"/>
      <c r="AB41" s="611"/>
      <c r="AC41" s="611"/>
      <c r="AD41" s="611"/>
      <c r="AE41" s="611"/>
      <c r="AF41" s="611"/>
      <c r="AG41" s="611"/>
      <c r="AH41" s="611"/>
      <c r="AI41" s="611"/>
      <c r="AJ41" s="611"/>
      <c r="AK41" s="611"/>
      <c r="AL41" s="95"/>
      <c r="AM41" s="610" t="str">
        <f t="shared" si="0"/>
        <v/>
      </c>
      <c r="AN41" s="610"/>
      <c r="AO41" s="611"/>
      <c r="AP41" s="611"/>
      <c r="AQ41" s="611"/>
      <c r="AR41" s="611"/>
      <c r="AS41" s="611"/>
      <c r="AT41" s="611"/>
      <c r="AU41" s="611"/>
      <c r="AV41" s="611"/>
      <c r="AW41" s="611"/>
      <c r="AX41" s="611"/>
      <c r="AY41" s="611"/>
      <c r="AZ41" s="611"/>
      <c r="BA41" s="611"/>
      <c r="BB41" s="611"/>
      <c r="BC41" s="611"/>
      <c r="BD41" s="95"/>
      <c r="BE41" s="610" t="str">
        <f t="shared" si="1"/>
        <v/>
      </c>
      <c r="BF41" s="610"/>
      <c r="BG41" s="611"/>
      <c r="BH41" s="611"/>
      <c r="BI41" s="611"/>
      <c r="BJ41" s="611"/>
      <c r="BK41" s="611"/>
      <c r="BL41" s="611"/>
      <c r="BM41" s="611"/>
      <c r="BN41" s="611"/>
      <c r="BO41" s="611"/>
      <c r="BP41" s="611"/>
      <c r="BQ41" s="611"/>
      <c r="BR41" s="611"/>
      <c r="BS41" s="611"/>
      <c r="BT41" s="611"/>
      <c r="BU41" s="611"/>
      <c r="BV41" s="95"/>
      <c r="BW41" s="610">
        <f t="shared" si="2"/>
        <v>17</v>
      </c>
      <c r="BX41" s="610"/>
      <c r="BY41" s="611" t="str">
        <f>IF('各会計、関係団体の財政状況及び健全化判断比率'!B75="","",'各会計、関係団体の財政状況及び健全化判断比率'!B75)</f>
        <v>新潟県市町村総合事務組合
　【消防賞じゅつ金支給事業特別会計】</v>
      </c>
      <c r="BZ41" s="611"/>
      <c r="CA41" s="611"/>
      <c r="CB41" s="611"/>
      <c r="CC41" s="611"/>
      <c r="CD41" s="611"/>
      <c r="CE41" s="611"/>
      <c r="CF41" s="611"/>
      <c r="CG41" s="611"/>
      <c r="CH41" s="611"/>
      <c r="CI41" s="611"/>
      <c r="CJ41" s="611"/>
      <c r="CK41" s="611"/>
      <c r="CL41" s="611"/>
      <c r="CM41" s="611"/>
      <c r="CN41" s="95"/>
      <c r="CO41" s="610">
        <f t="shared" si="3"/>
        <v>27</v>
      </c>
      <c r="CP41" s="610"/>
      <c r="CQ41" s="611" t="str">
        <f>IF('各会計、関係団体の財政状況及び健全化判断比率'!BS14="","",'各会計、関係団体の財政状況及び健全化判断比率'!BS14)</f>
        <v>（有）湯米心まつのやま</v>
      </c>
      <c r="CR41" s="611"/>
      <c r="CS41" s="611"/>
      <c r="CT41" s="611"/>
      <c r="CU41" s="611"/>
      <c r="CV41" s="611"/>
      <c r="CW41" s="611"/>
      <c r="CX41" s="611"/>
      <c r="CY41" s="611"/>
      <c r="CZ41" s="611"/>
      <c r="DA41" s="611"/>
      <c r="DB41" s="611"/>
      <c r="DC41" s="611"/>
      <c r="DD41" s="611"/>
      <c r="DE41" s="611"/>
      <c r="DF41" s="92"/>
      <c r="DG41" s="612" t="str">
        <f>IF('各会計、関係団体の財政状況及び健全化判断比率'!BR14="","",'各会計、関係団体の財政状況及び健全化判断比率'!BR14)</f>
        <v/>
      </c>
      <c r="DH41" s="612"/>
      <c r="DI41" s="99"/>
      <c r="DJ41" s="67"/>
      <c r="DK41" s="67"/>
      <c r="DL41" s="67"/>
      <c r="DM41" s="67"/>
      <c r="DN41" s="67"/>
      <c r="DO41" s="67"/>
    </row>
    <row r="42" spans="1:119" ht="32.25" customHeight="1" x14ac:dyDescent="0.15">
      <c r="A42" s="67"/>
      <c r="B42" s="94"/>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95"/>
      <c r="U42" s="610" t="str">
        <f t="shared" si="4"/>
        <v/>
      </c>
      <c r="V42" s="610"/>
      <c r="W42" s="611"/>
      <c r="X42" s="611"/>
      <c r="Y42" s="611"/>
      <c r="Z42" s="611"/>
      <c r="AA42" s="611"/>
      <c r="AB42" s="611"/>
      <c r="AC42" s="611"/>
      <c r="AD42" s="611"/>
      <c r="AE42" s="611"/>
      <c r="AF42" s="611"/>
      <c r="AG42" s="611"/>
      <c r="AH42" s="611"/>
      <c r="AI42" s="611"/>
      <c r="AJ42" s="611"/>
      <c r="AK42" s="611"/>
      <c r="AL42" s="95"/>
      <c r="AM42" s="610" t="str">
        <f t="shared" si="0"/>
        <v/>
      </c>
      <c r="AN42" s="610"/>
      <c r="AO42" s="611"/>
      <c r="AP42" s="611"/>
      <c r="AQ42" s="611"/>
      <c r="AR42" s="611"/>
      <c r="AS42" s="611"/>
      <c r="AT42" s="611"/>
      <c r="AU42" s="611"/>
      <c r="AV42" s="611"/>
      <c r="AW42" s="611"/>
      <c r="AX42" s="611"/>
      <c r="AY42" s="611"/>
      <c r="AZ42" s="611"/>
      <c r="BA42" s="611"/>
      <c r="BB42" s="611"/>
      <c r="BC42" s="611"/>
      <c r="BD42" s="95"/>
      <c r="BE42" s="610" t="str">
        <f t="shared" si="1"/>
        <v/>
      </c>
      <c r="BF42" s="610"/>
      <c r="BG42" s="611"/>
      <c r="BH42" s="611"/>
      <c r="BI42" s="611"/>
      <c r="BJ42" s="611"/>
      <c r="BK42" s="611"/>
      <c r="BL42" s="611"/>
      <c r="BM42" s="611"/>
      <c r="BN42" s="611"/>
      <c r="BO42" s="611"/>
      <c r="BP42" s="611"/>
      <c r="BQ42" s="611"/>
      <c r="BR42" s="611"/>
      <c r="BS42" s="611"/>
      <c r="BT42" s="611"/>
      <c r="BU42" s="611"/>
      <c r="BV42" s="95"/>
      <c r="BW42" s="610">
        <f t="shared" si="2"/>
        <v>18</v>
      </c>
      <c r="BX42" s="610"/>
      <c r="BY42" s="611" t="str">
        <f>IF('各会計、関係団体の財政状況及び健全化判断比率'!B76="","",'各会計、関係団体の財政状況及び健全化判断比率'!B76)</f>
        <v>新潟県市町村総合事務組合
　【非常勤職員公務災害補償等特別会計】</v>
      </c>
      <c r="BZ42" s="611"/>
      <c r="CA42" s="611"/>
      <c r="CB42" s="611"/>
      <c r="CC42" s="611"/>
      <c r="CD42" s="611"/>
      <c r="CE42" s="611"/>
      <c r="CF42" s="611"/>
      <c r="CG42" s="611"/>
      <c r="CH42" s="611"/>
      <c r="CI42" s="611"/>
      <c r="CJ42" s="611"/>
      <c r="CK42" s="611"/>
      <c r="CL42" s="611"/>
      <c r="CM42" s="611"/>
      <c r="CN42" s="95"/>
      <c r="CO42" s="610">
        <f t="shared" si="3"/>
        <v>28</v>
      </c>
      <c r="CP42" s="610"/>
      <c r="CQ42" s="611" t="str">
        <f>IF('各会計、関係団体の財政状況及び健全化判断比率'!BS15="","",'各会計、関係団体の財政状況及び健全化判断比率'!BS15)</f>
        <v>（一財）十日町地域地場産業振興センター</v>
      </c>
      <c r="CR42" s="611"/>
      <c r="CS42" s="611"/>
      <c r="CT42" s="611"/>
      <c r="CU42" s="611"/>
      <c r="CV42" s="611"/>
      <c r="CW42" s="611"/>
      <c r="CX42" s="611"/>
      <c r="CY42" s="611"/>
      <c r="CZ42" s="611"/>
      <c r="DA42" s="611"/>
      <c r="DB42" s="611"/>
      <c r="DC42" s="611"/>
      <c r="DD42" s="611"/>
      <c r="DE42" s="611"/>
      <c r="DF42" s="92"/>
      <c r="DG42" s="612" t="str">
        <f>IF('各会計、関係団体の財政状況及び健全化判断比率'!BR15="","",'各会計、関係団体の財政状況及び健全化判断比率'!BR15)</f>
        <v/>
      </c>
      <c r="DH42" s="612"/>
      <c r="DI42" s="99"/>
      <c r="DJ42" s="67"/>
      <c r="DK42" s="67"/>
      <c r="DL42" s="67"/>
      <c r="DM42" s="67"/>
      <c r="DN42" s="67"/>
      <c r="DO42" s="67"/>
    </row>
    <row r="43" spans="1:119" ht="32.25" customHeight="1" x14ac:dyDescent="0.15">
      <c r="A43" s="67"/>
      <c r="B43" s="94"/>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95"/>
      <c r="U43" s="610" t="str">
        <f t="shared" si="4"/>
        <v/>
      </c>
      <c r="V43" s="610"/>
      <c r="W43" s="611"/>
      <c r="X43" s="611"/>
      <c r="Y43" s="611"/>
      <c r="Z43" s="611"/>
      <c r="AA43" s="611"/>
      <c r="AB43" s="611"/>
      <c r="AC43" s="611"/>
      <c r="AD43" s="611"/>
      <c r="AE43" s="611"/>
      <c r="AF43" s="611"/>
      <c r="AG43" s="611"/>
      <c r="AH43" s="611"/>
      <c r="AI43" s="611"/>
      <c r="AJ43" s="611"/>
      <c r="AK43" s="611"/>
      <c r="AL43" s="95"/>
      <c r="AM43" s="610" t="str">
        <f t="shared" si="0"/>
        <v/>
      </c>
      <c r="AN43" s="610"/>
      <c r="AO43" s="611"/>
      <c r="AP43" s="611"/>
      <c r="AQ43" s="611"/>
      <c r="AR43" s="611"/>
      <c r="AS43" s="611"/>
      <c r="AT43" s="611"/>
      <c r="AU43" s="611"/>
      <c r="AV43" s="611"/>
      <c r="AW43" s="611"/>
      <c r="AX43" s="611"/>
      <c r="AY43" s="611"/>
      <c r="AZ43" s="611"/>
      <c r="BA43" s="611"/>
      <c r="BB43" s="611"/>
      <c r="BC43" s="611"/>
      <c r="BD43" s="95"/>
      <c r="BE43" s="610" t="str">
        <f t="shared" si="1"/>
        <v/>
      </c>
      <c r="BF43" s="610"/>
      <c r="BG43" s="611"/>
      <c r="BH43" s="611"/>
      <c r="BI43" s="611"/>
      <c r="BJ43" s="611"/>
      <c r="BK43" s="611"/>
      <c r="BL43" s="611"/>
      <c r="BM43" s="611"/>
      <c r="BN43" s="611"/>
      <c r="BO43" s="611"/>
      <c r="BP43" s="611"/>
      <c r="BQ43" s="611"/>
      <c r="BR43" s="611"/>
      <c r="BS43" s="611"/>
      <c r="BT43" s="611"/>
      <c r="BU43" s="611"/>
      <c r="BV43" s="95"/>
      <c r="BW43" s="610">
        <f t="shared" si="2"/>
        <v>19</v>
      </c>
      <c r="BX43" s="610"/>
      <c r="BY43" s="611" t="str">
        <f>IF('各会計、関係団体の財政状況及び健全化判断比率'!B77="","",'各会計、関係団体の財政状況及び健全化判断比率'!B77)</f>
        <v>新潟県市町村総合事務組合
　【交通災害共済事業特別会計】</v>
      </c>
      <c r="BZ43" s="611"/>
      <c r="CA43" s="611"/>
      <c r="CB43" s="611"/>
      <c r="CC43" s="611"/>
      <c r="CD43" s="611"/>
      <c r="CE43" s="611"/>
      <c r="CF43" s="611"/>
      <c r="CG43" s="611"/>
      <c r="CH43" s="611"/>
      <c r="CI43" s="611"/>
      <c r="CJ43" s="611"/>
      <c r="CK43" s="611"/>
      <c r="CL43" s="611"/>
      <c r="CM43" s="611"/>
      <c r="CN43" s="95"/>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92"/>
      <c r="DG43" s="612" t="str">
        <f>IF('各会計、関係団体の財政状況及び健全化判断比率'!BR16="","",'各会計、関係団体の財政状況及び健全化判断比率'!BR16)</f>
        <v/>
      </c>
      <c r="DH43" s="612"/>
      <c r="DI43" s="99"/>
      <c r="DJ43" s="67"/>
      <c r="DK43" s="67"/>
      <c r="DL43" s="67"/>
      <c r="DM43" s="67"/>
      <c r="DN43" s="67"/>
      <c r="DO43" s="67"/>
    </row>
    <row r="44" spans="1:119" ht="13.5" customHeight="1" thickBot="1" x14ac:dyDescent="0.2">
      <c r="A44" s="67"/>
      <c r="B44" s="100"/>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1"/>
      <c r="BX44" s="101"/>
      <c r="BY44" s="101"/>
      <c r="BZ44" s="101"/>
      <c r="CA44" s="101"/>
      <c r="CB44" s="101"/>
      <c r="CC44" s="101"/>
      <c r="CD44" s="101"/>
      <c r="CE44" s="101"/>
      <c r="CF44" s="101"/>
      <c r="CG44" s="101"/>
      <c r="CH44" s="101"/>
      <c r="CI44" s="101"/>
      <c r="CJ44" s="101"/>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1"/>
      <c r="DH44" s="101"/>
      <c r="DI44" s="102"/>
      <c r="DJ44" s="67"/>
      <c r="DK44" s="67"/>
      <c r="DL44" s="67"/>
      <c r="DM44" s="67"/>
      <c r="DN44" s="67"/>
      <c r="DO44" s="67"/>
    </row>
    <row r="45" spans="1:119" x14ac:dyDescent="0.15">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row>
    <row r="46" spans="1:119" x14ac:dyDescent="0.15">
      <c r="B46" s="67" t="s">
        <v>153</v>
      </c>
      <c r="C46" s="67"/>
      <c r="D46" s="67"/>
      <c r="E46" s="67" t="s">
        <v>154</v>
      </c>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row>
    <row r="47" spans="1:119" x14ac:dyDescent="0.15">
      <c r="B47" s="67"/>
      <c r="C47" s="67"/>
      <c r="D47" s="67"/>
      <c r="E47" s="67" t="s">
        <v>155</v>
      </c>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row>
    <row r="48" spans="1:119" x14ac:dyDescent="0.15">
      <c r="B48" s="67"/>
      <c r="C48" s="67"/>
      <c r="D48" s="67"/>
      <c r="E48" s="67" t="s">
        <v>156</v>
      </c>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row>
    <row r="49" spans="5:5" x14ac:dyDescent="0.15">
      <c r="E49" s="103" t="s">
        <v>157</v>
      </c>
    </row>
    <row r="50" spans="5:5" x14ac:dyDescent="0.15">
      <c r="E50" s="69" t="s">
        <v>158</v>
      </c>
    </row>
    <row r="51" spans="5:5" x14ac:dyDescent="0.15">
      <c r="E51" s="69" t="s">
        <v>159</v>
      </c>
    </row>
    <row r="52" spans="5:5" x14ac:dyDescent="0.15">
      <c r="E52" s="69" t="s">
        <v>160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osEYGlHfF3gYMtIidNA/5lDIb4PokGaeqiCSCSoSPS1dhxkcZqfAvk272i55nOZgwcl7rYACcbpQZVEyRs69Q==" saltValue="jTGBv8Zaif1FBvT97t3R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342BD-6932-49F7-AED0-FD08DBA23BA0}">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42" customWidth="1"/>
    <col min="2" max="2" width="11" style="42" customWidth="1"/>
    <col min="3" max="3" width="17" style="42" customWidth="1"/>
    <col min="4" max="5" width="16.625" style="42" customWidth="1"/>
    <col min="6" max="15" width="15" style="42" customWidth="1"/>
    <col min="16" max="16" width="24" style="42" customWidth="1"/>
    <col min="17" max="16384" width="0" style="42" hidden="1"/>
  </cols>
  <sheetData>
    <row r="1" spans="1:16" ht="16.5" customHeight="1" x14ac:dyDescent="0.15">
      <c r="A1" s="41"/>
      <c r="B1" s="41"/>
      <c r="C1" s="41"/>
      <c r="D1" s="41"/>
      <c r="E1" s="41"/>
      <c r="F1" s="41"/>
      <c r="G1" s="41"/>
      <c r="H1" s="41"/>
      <c r="I1" s="41"/>
      <c r="J1" s="41"/>
      <c r="K1" s="41"/>
      <c r="L1" s="41"/>
      <c r="M1" s="41"/>
      <c r="N1" s="41"/>
      <c r="O1" s="41"/>
      <c r="P1" s="41"/>
    </row>
    <row r="2" spans="1:16" ht="16.5" customHeight="1" x14ac:dyDescent="0.15">
      <c r="A2" s="41"/>
      <c r="B2" s="41"/>
      <c r="C2" s="41"/>
      <c r="D2" s="41"/>
      <c r="E2" s="41"/>
      <c r="F2" s="41"/>
      <c r="G2" s="41"/>
      <c r="H2" s="41"/>
      <c r="I2" s="41"/>
      <c r="J2" s="41"/>
      <c r="K2" s="41"/>
      <c r="L2" s="41"/>
      <c r="M2" s="41"/>
      <c r="N2" s="41"/>
      <c r="O2" s="41"/>
      <c r="P2" s="41"/>
    </row>
    <row r="3" spans="1:16" ht="16.5" customHeight="1" x14ac:dyDescent="0.15">
      <c r="A3" s="41"/>
      <c r="B3" s="41"/>
      <c r="C3" s="41"/>
      <c r="D3" s="41"/>
      <c r="E3" s="41"/>
      <c r="F3" s="41"/>
      <c r="G3" s="41"/>
      <c r="H3" s="41"/>
      <c r="I3" s="41"/>
      <c r="J3" s="41"/>
      <c r="K3" s="41"/>
      <c r="L3" s="41"/>
      <c r="M3" s="41"/>
      <c r="N3" s="41"/>
      <c r="O3" s="41"/>
      <c r="P3" s="41"/>
    </row>
    <row r="4" spans="1:16" ht="16.5" customHeight="1" x14ac:dyDescent="0.15">
      <c r="A4" s="41"/>
      <c r="B4" s="41"/>
      <c r="C4" s="41"/>
      <c r="D4" s="41"/>
      <c r="E4" s="41"/>
      <c r="F4" s="41"/>
      <c r="G4" s="41"/>
      <c r="H4" s="41"/>
      <c r="I4" s="41"/>
      <c r="J4" s="41"/>
      <c r="K4" s="41"/>
      <c r="L4" s="41"/>
      <c r="M4" s="41"/>
      <c r="N4" s="41"/>
      <c r="O4" s="41"/>
      <c r="P4" s="41"/>
    </row>
    <row r="5" spans="1:16" ht="16.5" customHeight="1" x14ac:dyDescent="0.15">
      <c r="A5" s="41"/>
      <c r="B5" s="41"/>
      <c r="C5" s="41"/>
      <c r="D5" s="41"/>
      <c r="E5" s="41"/>
      <c r="F5" s="41"/>
      <c r="G5" s="41"/>
      <c r="H5" s="41"/>
      <c r="I5" s="41"/>
      <c r="J5" s="41"/>
      <c r="K5" s="41"/>
      <c r="L5" s="41"/>
      <c r="M5" s="41"/>
      <c r="N5" s="41"/>
      <c r="O5" s="41"/>
      <c r="P5" s="41"/>
    </row>
    <row r="6" spans="1:16" ht="16.5" customHeight="1" x14ac:dyDescent="0.15">
      <c r="A6" s="41"/>
      <c r="B6" s="41"/>
      <c r="C6" s="41"/>
      <c r="D6" s="41"/>
      <c r="E6" s="41"/>
      <c r="F6" s="41"/>
      <c r="G6" s="41"/>
      <c r="H6" s="41"/>
      <c r="I6" s="41"/>
      <c r="J6" s="41"/>
      <c r="K6" s="41"/>
      <c r="L6" s="41"/>
      <c r="M6" s="41"/>
      <c r="N6" s="41"/>
      <c r="O6" s="41"/>
      <c r="P6" s="41"/>
    </row>
    <row r="7" spans="1:16" ht="16.5" customHeight="1" x14ac:dyDescent="0.15">
      <c r="A7" s="41"/>
      <c r="B7" s="41"/>
      <c r="C7" s="41"/>
      <c r="D7" s="41"/>
      <c r="E7" s="41"/>
      <c r="F7" s="41"/>
      <c r="G7" s="41"/>
      <c r="H7" s="41"/>
      <c r="I7" s="41"/>
      <c r="J7" s="41"/>
      <c r="K7" s="41"/>
      <c r="L7" s="41"/>
      <c r="M7" s="41"/>
      <c r="N7" s="41"/>
      <c r="O7" s="41"/>
      <c r="P7" s="41"/>
    </row>
    <row r="8" spans="1:16" ht="16.5" customHeight="1" x14ac:dyDescent="0.15">
      <c r="A8" s="41"/>
      <c r="B8" s="41"/>
      <c r="C8" s="41"/>
      <c r="D8" s="41"/>
      <c r="E8" s="41"/>
      <c r="F8" s="41"/>
      <c r="G8" s="41"/>
      <c r="H8" s="41"/>
      <c r="I8" s="41"/>
      <c r="J8" s="41"/>
      <c r="K8" s="41"/>
      <c r="L8" s="41"/>
      <c r="M8" s="41"/>
      <c r="N8" s="41"/>
      <c r="O8" s="41"/>
      <c r="P8" s="41"/>
    </row>
    <row r="9" spans="1:16" ht="16.5" customHeight="1" x14ac:dyDescent="0.15">
      <c r="A9" s="41"/>
      <c r="B9" s="41"/>
      <c r="C9" s="41"/>
      <c r="D9" s="41"/>
      <c r="E9" s="41"/>
      <c r="F9" s="41"/>
      <c r="G9" s="41"/>
      <c r="H9" s="41"/>
      <c r="I9" s="41"/>
      <c r="J9" s="41"/>
      <c r="K9" s="41"/>
      <c r="L9" s="41"/>
      <c r="M9" s="41"/>
      <c r="N9" s="41"/>
      <c r="O9" s="41"/>
      <c r="P9" s="41"/>
    </row>
    <row r="10" spans="1:16" ht="16.5" customHeight="1" x14ac:dyDescent="0.15">
      <c r="A10" s="41"/>
      <c r="B10" s="41"/>
      <c r="C10" s="41"/>
      <c r="D10" s="41"/>
      <c r="E10" s="41"/>
      <c r="F10" s="41"/>
      <c r="G10" s="41"/>
      <c r="H10" s="41"/>
      <c r="I10" s="41"/>
      <c r="J10" s="41"/>
      <c r="K10" s="41"/>
      <c r="L10" s="41"/>
      <c r="M10" s="41"/>
      <c r="N10" s="41"/>
      <c r="O10" s="41"/>
      <c r="P10" s="41"/>
    </row>
    <row r="11" spans="1:16" ht="16.5" customHeight="1" x14ac:dyDescent="0.15">
      <c r="A11" s="41"/>
      <c r="B11" s="41"/>
      <c r="C11" s="41"/>
      <c r="D11" s="41"/>
      <c r="E11" s="41"/>
      <c r="F11" s="41"/>
      <c r="G11" s="41"/>
      <c r="H11" s="41"/>
      <c r="I11" s="41"/>
      <c r="J11" s="41"/>
      <c r="K11" s="41"/>
      <c r="L11" s="41"/>
      <c r="M11" s="41"/>
      <c r="N11" s="41"/>
      <c r="O11" s="41"/>
      <c r="P11" s="41"/>
    </row>
    <row r="12" spans="1:16" ht="16.5" customHeight="1" x14ac:dyDescent="0.15">
      <c r="A12" s="41"/>
      <c r="B12" s="41"/>
      <c r="C12" s="41"/>
      <c r="D12" s="41"/>
      <c r="E12" s="41"/>
      <c r="F12" s="41"/>
      <c r="G12" s="41"/>
      <c r="H12" s="41"/>
      <c r="I12" s="41"/>
      <c r="J12" s="41"/>
      <c r="K12" s="41"/>
      <c r="L12" s="41"/>
      <c r="M12" s="41"/>
      <c r="N12" s="41"/>
      <c r="O12" s="41"/>
      <c r="P12" s="41"/>
    </row>
    <row r="13" spans="1:16" ht="16.5" customHeight="1" x14ac:dyDescent="0.15">
      <c r="A13" s="41"/>
      <c r="B13" s="41"/>
      <c r="C13" s="41"/>
      <c r="D13" s="41"/>
      <c r="E13" s="41"/>
      <c r="F13" s="41"/>
      <c r="G13" s="41"/>
      <c r="H13" s="41"/>
      <c r="I13" s="41"/>
      <c r="J13" s="41"/>
      <c r="K13" s="41"/>
      <c r="L13" s="41"/>
      <c r="M13" s="41"/>
      <c r="N13" s="41"/>
      <c r="O13" s="41"/>
      <c r="P13" s="41"/>
    </row>
    <row r="14" spans="1:16" ht="16.5" customHeight="1" x14ac:dyDescent="0.15">
      <c r="A14" s="41"/>
      <c r="B14" s="41"/>
      <c r="C14" s="41"/>
      <c r="D14" s="41"/>
      <c r="E14" s="41"/>
      <c r="F14" s="41"/>
      <c r="G14" s="41"/>
      <c r="H14" s="41"/>
      <c r="I14" s="41"/>
      <c r="J14" s="41"/>
      <c r="K14" s="41"/>
      <c r="L14" s="41"/>
      <c r="M14" s="41"/>
      <c r="N14" s="41"/>
      <c r="O14" s="41"/>
      <c r="P14" s="41"/>
    </row>
    <row r="15" spans="1:16" ht="16.5" customHeight="1" x14ac:dyDescent="0.15">
      <c r="A15" s="41"/>
      <c r="B15" s="41"/>
      <c r="C15" s="41"/>
      <c r="D15" s="41"/>
      <c r="E15" s="41"/>
      <c r="F15" s="41"/>
      <c r="G15" s="41"/>
      <c r="H15" s="41"/>
      <c r="I15" s="41"/>
      <c r="J15" s="41"/>
      <c r="K15" s="41"/>
      <c r="L15" s="41"/>
      <c r="M15" s="41"/>
      <c r="N15" s="41"/>
      <c r="O15" s="41"/>
      <c r="P15" s="41"/>
    </row>
    <row r="16" spans="1:16" ht="16.5" customHeight="1" x14ac:dyDescent="0.15">
      <c r="A16" s="41"/>
      <c r="B16" s="41"/>
      <c r="C16" s="41"/>
      <c r="D16" s="41"/>
      <c r="E16" s="41"/>
      <c r="F16" s="41"/>
      <c r="G16" s="41"/>
      <c r="H16" s="41"/>
      <c r="I16" s="41"/>
      <c r="J16" s="41"/>
      <c r="K16" s="41"/>
      <c r="L16" s="41"/>
      <c r="M16" s="41"/>
      <c r="N16" s="41"/>
      <c r="O16" s="41"/>
      <c r="P16" s="41"/>
    </row>
    <row r="17" spans="1:16" ht="16.5" customHeight="1" x14ac:dyDescent="0.15">
      <c r="A17" s="41"/>
      <c r="B17" s="41"/>
      <c r="C17" s="41"/>
      <c r="D17" s="41"/>
      <c r="E17" s="41"/>
      <c r="F17" s="41"/>
      <c r="G17" s="41"/>
      <c r="H17" s="41"/>
      <c r="I17" s="41"/>
      <c r="J17" s="41"/>
      <c r="K17" s="41"/>
      <c r="L17" s="41"/>
      <c r="M17" s="41"/>
      <c r="N17" s="41"/>
      <c r="O17" s="41"/>
      <c r="P17" s="41"/>
    </row>
    <row r="18" spans="1:16" ht="16.5" customHeight="1" x14ac:dyDescent="0.15">
      <c r="A18" s="41"/>
      <c r="B18" s="41"/>
      <c r="C18" s="41"/>
      <c r="D18" s="41"/>
      <c r="E18" s="41"/>
      <c r="F18" s="41"/>
      <c r="G18" s="41"/>
      <c r="H18" s="41"/>
      <c r="I18" s="41"/>
      <c r="J18" s="41"/>
      <c r="K18" s="41"/>
      <c r="L18" s="41"/>
      <c r="M18" s="41"/>
      <c r="N18" s="41"/>
      <c r="O18" s="41"/>
      <c r="P18" s="41"/>
    </row>
    <row r="19" spans="1:16" ht="16.5" customHeight="1" x14ac:dyDescent="0.15">
      <c r="A19" s="41"/>
      <c r="B19" s="41"/>
      <c r="C19" s="41"/>
      <c r="D19" s="41"/>
      <c r="E19" s="41"/>
      <c r="F19" s="41"/>
      <c r="G19" s="41"/>
      <c r="H19" s="41"/>
      <c r="I19" s="41"/>
      <c r="J19" s="41"/>
      <c r="K19" s="41"/>
      <c r="L19" s="41"/>
      <c r="M19" s="41"/>
      <c r="N19" s="41"/>
      <c r="O19" s="41"/>
      <c r="P19" s="41"/>
    </row>
    <row r="20" spans="1:16" ht="16.5" customHeight="1" x14ac:dyDescent="0.15">
      <c r="A20" s="41"/>
      <c r="B20" s="41"/>
      <c r="C20" s="41"/>
      <c r="D20" s="41"/>
      <c r="E20" s="41"/>
      <c r="F20" s="41"/>
      <c r="G20" s="41"/>
      <c r="H20" s="41"/>
      <c r="I20" s="41"/>
      <c r="J20" s="41"/>
      <c r="K20" s="41"/>
      <c r="L20" s="41"/>
      <c r="M20" s="41"/>
      <c r="N20" s="41"/>
      <c r="O20" s="41"/>
      <c r="P20" s="41"/>
    </row>
    <row r="21" spans="1:16" ht="16.5" customHeight="1" x14ac:dyDescent="0.15">
      <c r="A21" s="41"/>
      <c r="B21" s="41"/>
      <c r="C21" s="41"/>
      <c r="D21" s="41"/>
      <c r="E21" s="41"/>
      <c r="F21" s="41"/>
      <c r="G21" s="41"/>
      <c r="H21" s="41"/>
      <c r="I21" s="41"/>
      <c r="J21" s="41"/>
      <c r="K21" s="41"/>
      <c r="L21" s="41"/>
      <c r="M21" s="41"/>
      <c r="N21" s="41"/>
      <c r="O21" s="41"/>
      <c r="P21" s="41"/>
    </row>
    <row r="22" spans="1:16" ht="16.5" customHeight="1" x14ac:dyDescent="0.15">
      <c r="A22" s="41"/>
      <c r="B22" s="41"/>
      <c r="C22" s="41"/>
      <c r="D22" s="41"/>
      <c r="E22" s="41"/>
      <c r="F22" s="41"/>
      <c r="G22" s="41"/>
      <c r="H22" s="41"/>
      <c r="I22" s="41"/>
      <c r="J22" s="41"/>
      <c r="K22" s="41"/>
      <c r="L22" s="41"/>
      <c r="M22" s="41"/>
      <c r="N22" s="41"/>
      <c r="O22" s="41"/>
      <c r="P22" s="41"/>
    </row>
    <row r="23" spans="1:16" ht="16.5" customHeight="1" x14ac:dyDescent="0.15">
      <c r="A23" s="41"/>
      <c r="B23" s="41"/>
      <c r="C23" s="41"/>
      <c r="D23" s="41"/>
      <c r="E23" s="41"/>
      <c r="F23" s="41"/>
      <c r="G23" s="41"/>
      <c r="H23" s="41"/>
      <c r="I23" s="41"/>
      <c r="J23" s="41"/>
      <c r="K23" s="41"/>
      <c r="L23" s="41"/>
      <c r="M23" s="41"/>
      <c r="N23" s="41"/>
      <c r="O23" s="41"/>
      <c r="P23" s="41"/>
    </row>
    <row r="24" spans="1:16" ht="16.5" customHeight="1" x14ac:dyDescent="0.15">
      <c r="A24" s="41"/>
      <c r="B24" s="41"/>
      <c r="C24" s="41"/>
      <c r="D24" s="41"/>
      <c r="E24" s="41"/>
      <c r="F24" s="41"/>
      <c r="G24" s="41"/>
      <c r="H24" s="41"/>
      <c r="I24" s="41"/>
      <c r="J24" s="41"/>
      <c r="K24" s="41"/>
      <c r="L24" s="41"/>
      <c r="M24" s="41"/>
      <c r="N24" s="41"/>
      <c r="O24" s="41"/>
      <c r="P24" s="41"/>
    </row>
    <row r="25" spans="1:16" ht="16.5" customHeight="1" x14ac:dyDescent="0.15">
      <c r="A25" s="41"/>
      <c r="B25" s="41"/>
      <c r="C25" s="41"/>
      <c r="D25" s="41"/>
      <c r="E25" s="41"/>
      <c r="F25" s="41"/>
      <c r="G25" s="41"/>
      <c r="H25" s="41"/>
      <c r="I25" s="41"/>
      <c r="J25" s="41"/>
      <c r="K25" s="41"/>
      <c r="L25" s="41"/>
      <c r="M25" s="41"/>
      <c r="N25" s="41"/>
      <c r="O25" s="41"/>
      <c r="P25" s="41"/>
    </row>
    <row r="26" spans="1:16" ht="16.5" customHeight="1" x14ac:dyDescent="0.15">
      <c r="A26" s="41"/>
      <c r="B26" s="41"/>
      <c r="C26" s="41"/>
      <c r="D26" s="41"/>
      <c r="E26" s="41"/>
      <c r="F26" s="41"/>
      <c r="G26" s="41"/>
      <c r="H26" s="41"/>
      <c r="I26" s="41"/>
      <c r="J26" s="41"/>
      <c r="K26" s="41"/>
      <c r="L26" s="41"/>
      <c r="M26" s="41"/>
      <c r="N26" s="41"/>
      <c r="O26" s="41"/>
      <c r="P26" s="41"/>
    </row>
    <row r="27" spans="1:16" ht="16.5" customHeight="1" x14ac:dyDescent="0.15">
      <c r="A27" s="41"/>
      <c r="B27" s="41"/>
      <c r="C27" s="41"/>
      <c r="D27" s="41"/>
      <c r="E27" s="41"/>
      <c r="F27" s="41"/>
      <c r="G27" s="41"/>
      <c r="H27" s="41"/>
      <c r="I27" s="41"/>
      <c r="J27" s="41"/>
      <c r="K27" s="41"/>
      <c r="L27" s="41"/>
      <c r="M27" s="41"/>
      <c r="N27" s="41"/>
      <c r="O27" s="41"/>
      <c r="P27" s="41"/>
    </row>
    <row r="28" spans="1:16" ht="16.5" customHeight="1" x14ac:dyDescent="0.15">
      <c r="A28" s="41"/>
      <c r="B28" s="41"/>
      <c r="C28" s="41"/>
      <c r="D28" s="41"/>
      <c r="E28" s="41"/>
      <c r="F28" s="41"/>
      <c r="G28" s="41"/>
      <c r="H28" s="41"/>
      <c r="I28" s="41"/>
      <c r="J28" s="41"/>
      <c r="K28" s="41"/>
      <c r="L28" s="41"/>
      <c r="M28" s="41"/>
      <c r="N28" s="41"/>
      <c r="O28" s="41"/>
      <c r="P28" s="41"/>
    </row>
    <row r="29" spans="1:16" ht="16.5" customHeight="1" x14ac:dyDescent="0.15">
      <c r="A29" s="41"/>
      <c r="B29" s="41"/>
      <c r="C29" s="41"/>
      <c r="D29" s="41"/>
      <c r="E29" s="41"/>
      <c r="F29" s="41"/>
      <c r="G29" s="41"/>
      <c r="H29" s="41"/>
      <c r="I29" s="41"/>
      <c r="J29" s="41"/>
      <c r="K29" s="41"/>
      <c r="L29" s="41"/>
      <c r="M29" s="41"/>
      <c r="N29" s="41"/>
      <c r="O29" s="41"/>
      <c r="P29" s="41"/>
    </row>
    <row r="30" spans="1:16" ht="16.5" customHeight="1" x14ac:dyDescent="0.15">
      <c r="A30" s="41"/>
      <c r="B30" s="41"/>
      <c r="C30" s="41"/>
      <c r="D30" s="41"/>
      <c r="E30" s="41"/>
      <c r="F30" s="41"/>
      <c r="G30" s="41"/>
      <c r="H30" s="41"/>
      <c r="I30" s="41"/>
      <c r="J30" s="41"/>
      <c r="K30" s="41"/>
      <c r="L30" s="41"/>
      <c r="M30" s="41"/>
      <c r="N30" s="41"/>
      <c r="O30" s="41"/>
      <c r="P30" s="41"/>
    </row>
    <row r="31" spans="1:16" ht="16.5" customHeight="1" x14ac:dyDescent="0.15">
      <c r="A31" s="41"/>
      <c r="B31" s="41"/>
      <c r="C31" s="41"/>
      <c r="D31" s="41"/>
      <c r="E31" s="41"/>
      <c r="F31" s="41"/>
      <c r="G31" s="41"/>
      <c r="H31" s="41"/>
      <c r="I31" s="41"/>
      <c r="J31" s="41"/>
      <c r="K31" s="41"/>
      <c r="L31" s="41"/>
      <c r="M31" s="41"/>
      <c r="N31" s="41"/>
      <c r="O31" s="41"/>
      <c r="P31" s="41"/>
    </row>
    <row r="32" spans="1:16" ht="31.5" customHeight="1" thickBot="1" x14ac:dyDescent="0.2">
      <c r="A32" s="41"/>
      <c r="B32" s="41"/>
      <c r="C32" s="41"/>
      <c r="D32" s="41"/>
      <c r="E32" s="41"/>
      <c r="F32" s="41"/>
      <c r="G32" s="41"/>
      <c r="H32" s="41"/>
      <c r="I32" s="41"/>
      <c r="J32" s="43" t="s">
        <v>19</v>
      </c>
      <c r="K32" s="41"/>
      <c r="L32" s="41"/>
      <c r="M32" s="41"/>
      <c r="N32" s="41"/>
      <c r="O32" s="41"/>
      <c r="P32" s="41"/>
    </row>
    <row r="33" spans="1:16" ht="39" customHeight="1" thickBot="1" x14ac:dyDescent="0.25">
      <c r="A33" s="41"/>
      <c r="B33" s="44" t="s">
        <v>20</v>
      </c>
      <c r="C33" s="45"/>
      <c r="D33" s="45"/>
      <c r="E33" s="46" t="s">
        <v>21</v>
      </c>
      <c r="F33" s="47" t="s">
        <v>4</v>
      </c>
      <c r="G33" s="48" t="s">
        <v>5</v>
      </c>
      <c r="H33" s="48" t="s">
        <v>6</v>
      </c>
      <c r="I33" s="48" t="s">
        <v>7</v>
      </c>
      <c r="J33" s="49" t="s">
        <v>8</v>
      </c>
      <c r="K33" s="41"/>
      <c r="L33" s="41"/>
      <c r="M33" s="41"/>
      <c r="N33" s="41"/>
      <c r="O33" s="41"/>
      <c r="P33" s="41"/>
    </row>
    <row r="34" spans="1:16" ht="39" customHeight="1" x14ac:dyDescent="0.15">
      <c r="A34" s="41"/>
      <c r="B34" s="50"/>
      <c r="C34" s="1201" t="s">
        <v>22</v>
      </c>
      <c r="D34" s="1201"/>
      <c r="E34" s="1202"/>
      <c r="F34" s="51">
        <v>7.92</v>
      </c>
      <c r="G34" s="52">
        <v>8.17</v>
      </c>
      <c r="H34" s="52">
        <v>5.42</v>
      </c>
      <c r="I34" s="52">
        <v>6.24</v>
      </c>
      <c r="J34" s="53">
        <v>8.7799999999999994</v>
      </c>
      <c r="K34" s="41"/>
      <c r="L34" s="41"/>
      <c r="M34" s="41"/>
      <c r="N34" s="41"/>
      <c r="O34" s="41"/>
      <c r="P34" s="41"/>
    </row>
    <row r="35" spans="1:16" ht="39" customHeight="1" x14ac:dyDescent="0.15">
      <c r="A35" s="41"/>
      <c r="B35" s="54"/>
      <c r="C35" s="1195" t="s">
        <v>23</v>
      </c>
      <c r="D35" s="1196"/>
      <c r="E35" s="1197"/>
      <c r="F35" s="55">
        <v>4.6500000000000004</v>
      </c>
      <c r="G35" s="56">
        <v>3.96</v>
      </c>
      <c r="H35" s="56">
        <v>4.38</v>
      </c>
      <c r="I35" s="56">
        <v>4.2699999999999996</v>
      </c>
      <c r="J35" s="57">
        <v>3.97</v>
      </c>
      <c r="K35" s="41"/>
      <c r="L35" s="41"/>
      <c r="M35" s="41"/>
      <c r="N35" s="41"/>
      <c r="O35" s="41"/>
      <c r="P35" s="41"/>
    </row>
    <row r="36" spans="1:16" ht="39" customHeight="1" x14ac:dyDescent="0.15">
      <c r="A36" s="41"/>
      <c r="B36" s="54"/>
      <c r="C36" s="1195" t="s">
        <v>24</v>
      </c>
      <c r="D36" s="1196"/>
      <c r="E36" s="1197"/>
      <c r="F36" s="55">
        <v>0.78</v>
      </c>
      <c r="G36" s="56">
        <v>0.75</v>
      </c>
      <c r="H36" s="56">
        <v>1</v>
      </c>
      <c r="I36" s="56">
        <v>1.22</v>
      </c>
      <c r="J36" s="57">
        <v>1.94</v>
      </c>
      <c r="K36" s="41"/>
      <c r="L36" s="41"/>
      <c r="M36" s="41"/>
      <c r="N36" s="41"/>
      <c r="O36" s="41"/>
      <c r="P36" s="41"/>
    </row>
    <row r="37" spans="1:16" ht="39" customHeight="1" x14ac:dyDescent="0.15">
      <c r="A37" s="41"/>
      <c r="B37" s="54"/>
      <c r="C37" s="1195" t="s">
        <v>25</v>
      </c>
      <c r="D37" s="1196"/>
      <c r="E37" s="1197"/>
      <c r="F37" s="55">
        <v>1.08</v>
      </c>
      <c r="G37" s="56">
        <v>0.96</v>
      </c>
      <c r="H37" s="56">
        <v>1.1599999999999999</v>
      </c>
      <c r="I37" s="56">
        <v>1.49</v>
      </c>
      <c r="J37" s="57">
        <v>1.88</v>
      </c>
      <c r="K37" s="41"/>
      <c r="L37" s="41"/>
      <c r="M37" s="41"/>
      <c r="N37" s="41"/>
      <c r="O37" s="41"/>
      <c r="P37" s="41"/>
    </row>
    <row r="38" spans="1:16" ht="39" customHeight="1" x14ac:dyDescent="0.15">
      <c r="A38" s="41"/>
      <c r="B38" s="54"/>
      <c r="C38" s="1195" t="s">
        <v>26</v>
      </c>
      <c r="D38" s="1196"/>
      <c r="E38" s="1197"/>
      <c r="F38" s="55">
        <v>0.78</v>
      </c>
      <c r="G38" s="56">
        <v>0.69</v>
      </c>
      <c r="H38" s="56">
        <v>0.72</v>
      </c>
      <c r="I38" s="56">
        <v>1.21</v>
      </c>
      <c r="J38" s="57">
        <v>0.76</v>
      </c>
      <c r="K38" s="41"/>
      <c r="L38" s="41"/>
      <c r="M38" s="41"/>
      <c r="N38" s="41"/>
      <c r="O38" s="41"/>
      <c r="P38" s="41"/>
    </row>
    <row r="39" spans="1:16" ht="39" customHeight="1" x14ac:dyDescent="0.15">
      <c r="A39" s="41"/>
      <c r="B39" s="54"/>
      <c r="C39" s="1195" t="s">
        <v>27</v>
      </c>
      <c r="D39" s="1196"/>
      <c r="E39" s="1197"/>
      <c r="F39" s="55">
        <v>0.44</v>
      </c>
      <c r="G39" s="56">
        <v>0.48</v>
      </c>
      <c r="H39" s="56">
        <v>0.57999999999999996</v>
      </c>
      <c r="I39" s="56">
        <v>0.67</v>
      </c>
      <c r="J39" s="57">
        <v>0.62</v>
      </c>
      <c r="K39" s="41"/>
      <c r="L39" s="41"/>
      <c r="M39" s="41"/>
      <c r="N39" s="41"/>
      <c r="O39" s="41"/>
      <c r="P39" s="41"/>
    </row>
    <row r="40" spans="1:16" ht="39" customHeight="1" x14ac:dyDescent="0.15">
      <c r="A40" s="41"/>
      <c r="B40" s="54"/>
      <c r="C40" s="1195" t="s">
        <v>28</v>
      </c>
      <c r="D40" s="1196"/>
      <c r="E40" s="1197"/>
      <c r="F40" s="55">
        <v>0.01</v>
      </c>
      <c r="G40" s="56">
        <v>0.06</v>
      </c>
      <c r="H40" s="56">
        <v>0.06</v>
      </c>
      <c r="I40" s="56">
        <v>0.13</v>
      </c>
      <c r="J40" s="57">
        <v>0.13</v>
      </c>
      <c r="K40" s="41"/>
      <c r="L40" s="41"/>
      <c r="M40" s="41"/>
      <c r="N40" s="41"/>
      <c r="O40" s="41"/>
      <c r="P40" s="41"/>
    </row>
    <row r="41" spans="1:16" ht="39" customHeight="1" x14ac:dyDescent="0.15">
      <c r="A41" s="41"/>
      <c r="B41" s="54"/>
      <c r="C41" s="1195" t="s">
        <v>29</v>
      </c>
      <c r="D41" s="1196"/>
      <c r="E41" s="1197"/>
      <c r="F41" s="55">
        <v>0.17</v>
      </c>
      <c r="G41" s="56">
        <v>0.11</v>
      </c>
      <c r="H41" s="56">
        <v>0.17</v>
      </c>
      <c r="I41" s="56">
        <v>0.13</v>
      </c>
      <c r="J41" s="57">
        <v>0.12</v>
      </c>
      <c r="K41" s="41"/>
      <c r="L41" s="41"/>
      <c r="M41" s="41"/>
      <c r="N41" s="41"/>
      <c r="O41" s="41"/>
      <c r="P41" s="41"/>
    </row>
    <row r="42" spans="1:16" ht="39" customHeight="1" x14ac:dyDescent="0.15">
      <c r="A42" s="41"/>
      <c r="B42" s="58"/>
      <c r="C42" s="1195" t="s">
        <v>30</v>
      </c>
      <c r="D42" s="1196"/>
      <c r="E42" s="1197"/>
      <c r="F42" s="55" t="s">
        <v>31</v>
      </c>
      <c r="G42" s="56" t="s">
        <v>31</v>
      </c>
      <c r="H42" s="56" t="s">
        <v>31</v>
      </c>
      <c r="I42" s="56" t="s">
        <v>31</v>
      </c>
      <c r="J42" s="57" t="s">
        <v>31</v>
      </c>
      <c r="K42" s="41"/>
      <c r="L42" s="41"/>
      <c r="M42" s="41"/>
      <c r="N42" s="41"/>
      <c r="O42" s="41"/>
      <c r="P42" s="41"/>
    </row>
    <row r="43" spans="1:16" ht="39" customHeight="1" thickBot="1" x14ac:dyDescent="0.2">
      <c r="A43" s="41"/>
      <c r="B43" s="59"/>
      <c r="C43" s="1198" t="s">
        <v>32</v>
      </c>
      <c r="D43" s="1199"/>
      <c r="E43" s="1200"/>
      <c r="F43" s="60">
        <v>0.01</v>
      </c>
      <c r="G43" s="61">
        <v>0.01</v>
      </c>
      <c r="H43" s="61">
        <v>0.01</v>
      </c>
      <c r="I43" s="61">
        <v>0.01</v>
      </c>
      <c r="J43" s="62">
        <v>0.02</v>
      </c>
      <c r="K43" s="41"/>
      <c r="L43" s="41"/>
      <c r="M43" s="41"/>
      <c r="N43" s="41"/>
      <c r="O43" s="41"/>
      <c r="P43" s="41"/>
    </row>
    <row r="44" spans="1:16" ht="39" customHeight="1" x14ac:dyDescent="0.15">
      <c r="A44" s="41"/>
      <c r="B44" s="63" t="s">
        <v>33</v>
      </c>
      <c r="C44" s="64"/>
      <c r="D44" s="65"/>
      <c r="E44" s="65"/>
      <c r="F44" s="66"/>
      <c r="G44" s="66"/>
      <c r="H44" s="66"/>
      <c r="I44" s="66"/>
      <c r="J44" s="66"/>
      <c r="K44" s="41"/>
      <c r="L44" s="41"/>
      <c r="M44" s="41"/>
      <c r="N44" s="41"/>
      <c r="O44" s="41"/>
      <c r="P44" s="41"/>
    </row>
    <row r="45" spans="1:16" ht="18" customHeight="1" x14ac:dyDescent="0.15">
      <c r="A45" s="41"/>
      <c r="B45" s="41"/>
      <c r="C45" s="41"/>
      <c r="D45" s="41"/>
      <c r="E45" s="41"/>
      <c r="F45" s="41"/>
      <c r="G45" s="41"/>
      <c r="H45" s="41"/>
      <c r="I45" s="41"/>
      <c r="J45" s="41"/>
      <c r="K45" s="41"/>
      <c r="L45" s="41"/>
      <c r="M45" s="41"/>
      <c r="N45" s="41"/>
      <c r="O45" s="41"/>
      <c r="P45" s="41"/>
    </row>
  </sheetData>
  <sheetProtection algorithmName="SHA-512" hashValue="fh/VKhQNwbvUP+dcq1LBN6bFRwDRJ3PmzWHIUSNHUZ1JW+fQNvuutgK76BHpfIUuy/HkxulaOe+6qbNgYagUbA==" saltValue="cqFy1hIkPDyaq8nJQ2Lk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24644-1C06-42F1-A240-CA1E5439D9CA}">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512</v>
      </c>
      <c r="P43" s="286"/>
      <c r="Q43" s="286"/>
      <c r="R43" s="286"/>
      <c r="S43" s="286"/>
      <c r="T43" s="286"/>
      <c r="U43" s="286"/>
    </row>
    <row r="44" spans="1:21" ht="30.75" customHeight="1" thickBot="1" x14ac:dyDescent="0.2">
      <c r="A44" s="286"/>
      <c r="B44" s="289" t="s">
        <v>513</v>
      </c>
      <c r="C44" s="290"/>
      <c r="D44" s="290"/>
      <c r="E44" s="291"/>
      <c r="F44" s="291"/>
      <c r="G44" s="291"/>
      <c r="H44" s="291"/>
      <c r="I44" s="291"/>
      <c r="J44" s="292" t="s">
        <v>21</v>
      </c>
      <c r="K44" s="293" t="s">
        <v>4</v>
      </c>
      <c r="L44" s="294" t="s">
        <v>5</v>
      </c>
      <c r="M44" s="294" t="s">
        <v>6</v>
      </c>
      <c r="N44" s="294" t="s">
        <v>7</v>
      </c>
      <c r="O44" s="295" t="s">
        <v>8</v>
      </c>
      <c r="P44" s="286"/>
      <c r="Q44" s="286"/>
      <c r="R44" s="286"/>
      <c r="S44" s="286"/>
      <c r="T44" s="286"/>
      <c r="U44" s="286"/>
    </row>
    <row r="45" spans="1:21" ht="30.75" customHeight="1" x14ac:dyDescent="0.15">
      <c r="A45" s="286"/>
      <c r="B45" s="1203" t="s">
        <v>514</v>
      </c>
      <c r="C45" s="1204"/>
      <c r="D45" s="296"/>
      <c r="E45" s="1209" t="s">
        <v>515</v>
      </c>
      <c r="F45" s="1209"/>
      <c r="G45" s="1209"/>
      <c r="H45" s="1209"/>
      <c r="I45" s="1209"/>
      <c r="J45" s="1210"/>
      <c r="K45" s="297">
        <v>5160</v>
      </c>
      <c r="L45" s="298">
        <v>5085</v>
      </c>
      <c r="M45" s="298">
        <v>4862</v>
      </c>
      <c r="N45" s="298">
        <v>4569</v>
      </c>
      <c r="O45" s="299">
        <v>4563</v>
      </c>
      <c r="P45" s="286"/>
      <c r="Q45" s="286"/>
      <c r="R45" s="286"/>
      <c r="S45" s="286"/>
      <c r="T45" s="286"/>
      <c r="U45" s="286"/>
    </row>
    <row r="46" spans="1:21" ht="30.75" customHeight="1" x14ac:dyDescent="0.15">
      <c r="A46" s="286"/>
      <c r="B46" s="1205"/>
      <c r="C46" s="1206"/>
      <c r="D46" s="300"/>
      <c r="E46" s="1211" t="s">
        <v>516</v>
      </c>
      <c r="F46" s="1211"/>
      <c r="G46" s="1211"/>
      <c r="H46" s="1211"/>
      <c r="I46" s="1211"/>
      <c r="J46" s="1212"/>
      <c r="K46" s="301" t="s">
        <v>31</v>
      </c>
      <c r="L46" s="302" t="s">
        <v>31</v>
      </c>
      <c r="M46" s="302" t="s">
        <v>31</v>
      </c>
      <c r="N46" s="302" t="s">
        <v>31</v>
      </c>
      <c r="O46" s="303" t="s">
        <v>31</v>
      </c>
      <c r="P46" s="286"/>
      <c r="Q46" s="286"/>
      <c r="R46" s="286"/>
      <c r="S46" s="286"/>
      <c r="T46" s="286"/>
      <c r="U46" s="286"/>
    </row>
    <row r="47" spans="1:21" ht="30.75" customHeight="1" x14ac:dyDescent="0.15">
      <c r="A47" s="286"/>
      <c r="B47" s="1205"/>
      <c r="C47" s="1206"/>
      <c r="D47" s="300"/>
      <c r="E47" s="1211" t="s">
        <v>517</v>
      </c>
      <c r="F47" s="1211"/>
      <c r="G47" s="1211"/>
      <c r="H47" s="1211"/>
      <c r="I47" s="1211"/>
      <c r="J47" s="1212"/>
      <c r="K47" s="301">
        <v>3</v>
      </c>
      <c r="L47" s="302">
        <v>3</v>
      </c>
      <c r="M47" s="302">
        <v>3</v>
      </c>
      <c r="N47" s="302">
        <v>3</v>
      </c>
      <c r="O47" s="303">
        <v>3</v>
      </c>
      <c r="P47" s="286"/>
      <c r="Q47" s="286"/>
      <c r="R47" s="286"/>
      <c r="S47" s="286"/>
      <c r="T47" s="286"/>
      <c r="U47" s="286"/>
    </row>
    <row r="48" spans="1:21" ht="30.75" customHeight="1" x14ac:dyDescent="0.15">
      <c r="A48" s="286"/>
      <c r="B48" s="1205"/>
      <c r="C48" s="1206"/>
      <c r="D48" s="300"/>
      <c r="E48" s="1211" t="s">
        <v>518</v>
      </c>
      <c r="F48" s="1211"/>
      <c r="G48" s="1211"/>
      <c r="H48" s="1211"/>
      <c r="I48" s="1211"/>
      <c r="J48" s="1212"/>
      <c r="K48" s="301">
        <v>1358</v>
      </c>
      <c r="L48" s="302">
        <v>1434</v>
      </c>
      <c r="M48" s="302">
        <v>1437</v>
      </c>
      <c r="N48" s="302">
        <v>1416</v>
      </c>
      <c r="O48" s="303">
        <v>1413</v>
      </c>
      <c r="P48" s="286"/>
      <c r="Q48" s="286"/>
      <c r="R48" s="286"/>
      <c r="S48" s="286"/>
      <c r="T48" s="286"/>
      <c r="U48" s="286"/>
    </row>
    <row r="49" spans="1:21" ht="30.75" customHeight="1" x14ac:dyDescent="0.15">
      <c r="A49" s="286"/>
      <c r="B49" s="1205"/>
      <c r="C49" s="1206"/>
      <c r="D49" s="300"/>
      <c r="E49" s="1211" t="s">
        <v>519</v>
      </c>
      <c r="F49" s="1211"/>
      <c r="G49" s="1211"/>
      <c r="H49" s="1211"/>
      <c r="I49" s="1211"/>
      <c r="J49" s="1212"/>
      <c r="K49" s="301">
        <v>186</v>
      </c>
      <c r="L49" s="302">
        <v>153</v>
      </c>
      <c r="M49" s="302">
        <v>191</v>
      </c>
      <c r="N49" s="302">
        <v>227</v>
      </c>
      <c r="O49" s="303">
        <v>352</v>
      </c>
      <c r="P49" s="286"/>
      <c r="Q49" s="286"/>
      <c r="R49" s="286"/>
      <c r="S49" s="286"/>
      <c r="T49" s="286"/>
      <c r="U49" s="286"/>
    </row>
    <row r="50" spans="1:21" ht="30.75" customHeight="1" x14ac:dyDescent="0.15">
      <c r="A50" s="286"/>
      <c r="B50" s="1205"/>
      <c r="C50" s="1206"/>
      <c r="D50" s="300"/>
      <c r="E50" s="1211" t="s">
        <v>520</v>
      </c>
      <c r="F50" s="1211"/>
      <c r="G50" s="1211"/>
      <c r="H50" s="1211"/>
      <c r="I50" s="1211"/>
      <c r="J50" s="1212"/>
      <c r="K50" s="301">
        <v>165</v>
      </c>
      <c r="L50" s="302">
        <v>152</v>
      </c>
      <c r="M50" s="302">
        <v>180</v>
      </c>
      <c r="N50" s="302">
        <v>105</v>
      </c>
      <c r="O50" s="303">
        <v>84</v>
      </c>
      <c r="P50" s="286"/>
      <c r="Q50" s="286"/>
      <c r="R50" s="286"/>
      <c r="S50" s="286"/>
      <c r="T50" s="286"/>
      <c r="U50" s="286"/>
    </row>
    <row r="51" spans="1:21" ht="30.75" customHeight="1" x14ac:dyDescent="0.15">
      <c r="A51" s="286"/>
      <c r="B51" s="1207"/>
      <c r="C51" s="1208"/>
      <c r="D51" s="304"/>
      <c r="E51" s="1211" t="s">
        <v>521</v>
      </c>
      <c r="F51" s="1211"/>
      <c r="G51" s="1211"/>
      <c r="H51" s="1211"/>
      <c r="I51" s="1211"/>
      <c r="J51" s="1212"/>
      <c r="K51" s="301" t="s">
        <v>31</v>
      </c>
      <c r="L51" s="302" t="s">
        <v>31</v>
      </c>
      <c r="M51" s="302" t="s">
        <v>31</v>
      </c>
      <c r="N51" s="302" t="s">
        <v>31</v>
      </c>
      <c r="O51" s="303" t="s">
        <v>31</v>
      </c>
      <c r="P51" s="286"/>
      <c r="Q51" s="286"/>
      <c r="R51" s="286"/>
      <c r="S51" s="286"/>
      <c r="T51" s="286"/>
      <c r="U51" s="286"/>
    </row>
    <row r="52" spans="1:21" ht="30.75" customHeight="1" x14ac:dyDescent="0.15">
      <c r="A52" s="286"/>
      <c r="B52" s="1213" t="s">
        <v>522</v>
      </c>
      <c r="C52" s="1214"/>
      <c r="D52" s="304"/>
      <c r="E52" s="1211" t="s">
        <v>523</v>
      </c>
      <c r="F52" s="1211"/>
      <c r="G52" s="1211"/>
      <c r="H52" s="1211"/>
      <c r="I52" s="1211"/>
      <c r="J52" s="1212"/>
      <c r="K52" s="301">
        <v>4663</v>
      </c>
      <c r="L52" s="302">
        <v>4770</v>
      </c>
      <c r="M52" s="302">
        <v>4783</v>
      </c>
      <c r="N52" s="302">
        <v>4570</v>
      </c>
      <c r="O52" s="303">
        <v>4554</v>
      </c>
      <c r="P52" s="286"/>
      <c r="Q52" s="286"/>
      <c r="R52" s="286"/>
      <c r="S52" s="286"/>
      <c r="T52" s="286"/>
      <c r="U52" s="286"/>
    </row>
    <row r="53" spans="1:21" ht="30.75" customHeight="1" thickBot="1" x14ac:dyDescent="0.2">
      <c r="A53" s="286"/>
      <c r="B53" s="1215" t="s">
        <v>524</v>
      </c>
      <c r="C53" s="1216"/>
      <c r="D53" s="305"/>
      <c r="E53" s="1217" t="s">
        <v>525</v>
      </c>
      <c r="F53" s="1217"/>
      <c r="G53" s="1217"/>
      <c r="H53" s="1217"/>
      <c r="I53" s="1217"/>
      <c r="J53" s="1218"/>
      <c r="K53" s="306">
        <v>2209</v>
      </c>
      <c r="L53" s="307">
        <v>2057</v>
      </c>
      <c r="M53" s="307">
        <v>1890</v>
      </c>
      <c r="N53" s="307">
        <v>1750</v>
      </c>
      <c r="O53" s="308">
        <v>1861</v>
      </c>
      <c r="P53" s="286"/>
      <c r="Q53" s="286"/>
      <c r="R53" s="286"/>
      <c r="S53" s="286"/>
      <c r="T53" s="286"/>
      <c r="U53" s="286"/>
    </row>
    <row r="54" spans="1:21" ht="24" customHeight="1" x14ac:dyDescent="0.15">
      <c r="A54" s="286"/>
      <c r="B54" s="309" t="s">
        <v>526</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527</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21</v>
      </c>
      <c r="K56" s="317" t="s">
        <v>528</v>
      </c>
      <c r="L56" s="318" t="s">
        <v>529</v>
      </c>
      <c r="M56" s="318" t="s">
        <v>530</v>
      </c>
      <c r="N56" s="318" t="s">
        <v>531</v>
      </c>
      <c r="O56" s="319" t="s">
        <v>532</v>
      </c>
      <c r="P56" s="286"/>
      <c r="Q56" s="286"/>
      <c r="R56" s="286"/>
      <c r="S56" s="286"/>
      <c r="T56" s="286"/>
      <c r="U56" s="286"/>
    </row>
    <row r="57" spans="1:21" ht="31.5" customHeight="1" x14ac:dyDescent="0.15">
      <c r="B57" s="1219" t="s">
        <v>533</v>
      </c>
      <c r="C57" s="1220"/>
      <c r="D57" s="1223" t="s">
        <v>534</v>
      </c>
      <c r="E57" s="1224"/>
      <c r="F57" s="1224"/>
      <c r="G57" s="1224"/>
      <c r="H57" s="1224"/>
      <c r="I57" s="1224"/>
      <c r="J57" s="1225"/>
      <c r="K57" s="320" t="s">
        <v>31</v>
      </c>
      <c r="L57" s="321" t="s">
        <v>31</v>
      </c>
      <c r="M57" s="321" t="s">
        <v>31</v>
      </c>
      <c r="N57" s="321" t="s">
        <v>31</v>
      </c>
      <c r="O57" s="322" t="s">
        <v>31</v>
      </c>
    </row>
    <row r="58" spans="1:21" ht="31.5" customHeight="1" thickBot="1" x14ac:dyDescent="0.2">
      <c r="B58" s="1221"/>
      <c r="C58" s="1222"/>
      <c r="D58" s="1226" t="s">
        <v>535</v>
      </c>
      <c r="E58" s="1227"/>
      <c r="F58" s="1227"/>
      <c r="G58" s="1227"/>
      <c r="H58" s="1227"/>
      <c r="I58" s="1227"/>
      <c r="J58" s="1228"/>
      <c r="K58" s="323" t="s">
        <v>31</v>
      </c>
      <c r="L58" s="324" t="s">
        <v>31</v>
      </c>
      <c r="M58" s="324" t="s">
        <v>31</v>
      </c>
      <c r="N58" s="324" t="s">
        <v>31</v>
      </c>
      <c r="O58" s="325" t="s">
        <v>31</v>
      </c>
    </row>
    <row r="59" spans="1:21" ht="24" customHeight="1" x14ac:dyDescent="0.15">
      <c r="B59" s="326"/>
      <c r="C59" s="326"/>
      <c r="D59" s="327" t="s">
        <v>536</v>
      </c>
      <c r="E59" s="328"/>
      <c r="F59" s="328"/>
      <c r="G59" s="328"/>
      <c r="H59" s="328"/>
      <c r="I59" s="328"/>
      <c r="J59" s="328"/>
      <c r="K59" s="328"/>
      <c r="L59" s="328"/>
      <c r="M59" s="328"/>
      <c r="N59" s="328"/>
      <c r="O59" s="328"/>
    </row>
    <row r="60" spans="1:21" ht="24" customHeight="1" x14ac:dyDescent="0.15">
      <c r="B60" s="329"/>
      <c r="C60" s="329"/>
      <c r="D60" s="327" t="s">
        <v>537</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LI+ehR1odYzVPoXqXVgtbRCUhXw+vnbdw3W+HnNZ/0DZkMkPJ6JGR5X5kZl55n3ZLu328mf7aFGX8qSPFLPZjQ==" saltValue="8wCDU8DNY2zI80UI90n/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72A46-8AB5-4C31-91D5-0FDD3EB13913}">
  <sheetPr>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512</v>
      </c>
    </row>
    <row r="40" spans="2:13" ht="27.75" customHeight="1" thickBot="1" x14ac:dyDescent="0.2">
      <c r="B40" s="332" t="s">
        <v>513</v>
      </c>
      <c r="C40" s="333"/>
      <c r="D40" s="333"/>
      <c r="E40" s="334"/>
      <c r="F40" s="334"/>
      <c r="G40" s="334"/>
      <c r="H40" s="335" t="s">
        <v>21</v>
      </c>
      <c r="I40" s="336" t="s">
        <v>4</v>
      </c>
      <c r="J40" s="337" t="s">
        <v>5</v>
      </c>
      <c r="K40" s="337" t="s">
        <v>6</v>
      </c>
      <c r="L40" s="337" t="s">
        <v>7</v>
      </c>
      <c r="M40" s="338" t="s">
        <v>8</v>
      </c>
    </row>
    <row r="41" spans="2:13" ht="27.75" customHeight="1" x14ac:dyDescent="0.15">
      <c r="B41" s="1229" t="s">
        <v>538</v>
      </c>
      <c r="C41" s="1230"/>
      <c r="D41" s="339"/>
      <c r="E41" s="1235" t="s">
        <v>539</v>
      </c>
      <c r="F41" s="1235"/>
      <c r="G41" s="1235"/>
      <c r="H41" s="1236"/>
      <c r="I41" s="340">
        <v>45861</v>
      </c>
      <c r="J41" s="341">
        <v>46065</v>
      </c>
      <c r="K41" s="341">
        <v>45656</v>
      </c>
      <c r="L41" s="341">
        <v>46985</v>
      </c>
      <c r="M41" s="342">
        <v>47986</v>
      </c>
    </row>
    <row r="42" spans="2:13" ht="27.75" customHeight="1" x14ac:dyDescent="0.15">
      <c r="B42" s="1231"/>
      <c r="C42" s="1232"/>
      <c r="D42" s="343"/>
      <c r="E42" s="1237" t="s">
        <v>540</v>
      </c>
      <c r="F42" s="1237"/>
      <c r="G42" s="1237"/>
      <c r="H42" s="1238"/>
      <c r="I42" s="344">
        <v>1194</v>
      </c>
      <c r="J42" s="345">
        <v>1437</v>
      </c>
      <c r="K42" s="345">
        <v>1173</v>
      </c>
      <c r="L42" s="345">
        <v>1014</v>
      </c>
      <c r="M42" s="346">
        <v>874</v>
      </c>
    </row>
    <row r="43" spans="2:13" ht="27.75" customHeight="1" x14ac:dyDescent="0.15">
      <c r="B43" s="1231"/>
      <c r="C43" s="1232"/>
      <c r="D43" s="343"/>
      <c r="E43" s="1237" t="s">
        <v>541</v>
      </c>
      <c r="F43" s="1237"/>
      <c r="G43" s="1237"/>
      <c r="H43" s="1238"/>
      <c r="I43" s="344">
        <v>18218</v>
      </c>
      <c r="J43" s="345">
        <v>17432</v>
      </c>
      <c r="K43" s="345">
        <v>17559</v>
      </c>
      <c r="L43" s="345">
        <v>17396</v>
      </c>
      <c r="M43" s="346">
        <v>16460</v>
      </c>
    </row>
    <row r="44" spans="2:13" ht="27.75" customHeight="1" x14ac:dyDescent="0.15">
      <c r="B44" s="1231"/>
      <c r="C44" s="1232"/>
      <c r="D44" s="343"/>
      <c r="E44" s="1237" t="s">
        <v>542</v>
      </c>
      <c r="F44" s="1237"/>
      <c r="G44" s="1237"/>
      <c r="H44" s="1238"/>
      <c r="I44" s="344">
        <v>2231</v>
      </c>
      <c r="J44" s="345">
        <v>3445</v>
      </c>
      <c r="K44" s="345">
        <v>3448</v>
      </c>
      <c r="L44" s="345">
        <v>3287</v>
      </c>
      <c r="M44" s="346">
        <v>2982</v>
      </c>
    </row>
    <row r="45" spans="2:13" ht="27.75" customHeight="1" x14ac:dyDescent="0.15">
      <c r="B45" s="1231"/>
      <c r="C45" s="1232"/>
      <c r="D45" s="343"/>
      <c r="E45" s="1237" t="s">
        <v>543</v>
      </c>
      <c r="F45" s="1237"/>
      <c r="G45" s="1237"/>
      <c r="H45" s="1238"/>
      <c r="I45" s="344">
        <v>3350</v>
      </c>
      <c r="J45" s="345">
        <v>3414</v>
      </c>
      <c r="K45" s="345">
        <v>3236</v>
      </c>
      <c r="L45" s="345">
        <v>3102</v>
      </c>
      <c r="M45" s="346">
        <v>3019</v>
      </c>
    </row>
    <row r="46" spans="2:13" ht="27.75" customHeight="1" x14ac:dyDescent="0.15">
      <c r="B46" s="1231"/>
      <c r="C46" s="1232"/>
      <c r="D46" s="347"/>
      <c r="E46" s="1237" t="s">
        <v>544</v>
      </c>
      <c r="F46" s="1237"/>
      <c r="G46" s="1237"/>
      <c r="H46" s="1238"/>
      <c r="I46" s="344">
        <v>52</v>
      </c>
      <c r="J46" s="345">
        <v>48</v>
      </c>
      <c r="K46" s="345">
        <v>44</v>
      </c>
      <c r="L46" s="345">
        <v>41</v>
      </c>
      <c r="M46" s="346">
        <v>39</v>
      </c>
    </row>
    <row r="47" spans="2:13" ht="27.75" customHeight="1" x14ac:dyDescent="0.15">
      <c r="B47" s="1231"/>
      <c r="C47" s="1232"/>
      <c r="D47" s="348"/>
      <c r="E47" s="1239" t="s">
        <v>545</v>
      </c>
      <c r="F47" s="1240"/>
      <c r="G47" s="1240"/>
      <c r="H47" s="1241"/>
      <c r="I47" s="344" t="s">
        <v>31</v>
      </c>
      <c r="J47" s="345" t="s">
        <v>31</v>
      </c>
      <c r="K47" s="345" t="s">
        <v>31</v>
      </c>
      <c r="L47" s="345" t="s">
        <v>31</v>
      </c>
      <c r="M47" s="346" t="s">
        <v>31</v>
      </c>
    </row>
    <row r="48" spans="2:13" ht="27.75" customHeight="1" x14ac:dyDescent="0.15">
      <c r="B48" s="1231"/>
      <c r="C48" s="1232"/>
      <c r="D48" s="343"/>
      <c r="E48" s="1237" t="s">
        <v>546</v>
      </c>
      <c r="F48" s="1237"/>
      <c r="G48" s="1237"/>
      <c r="H48" s="1238"/>
      <c r="I48" s="344" t="s">
        <v>31</v>
      </c>
      <c r="J48" s="345" t="s">
        <v>31</v>
      </c>
      <c r="K48" s="345" t="s">
        <v>31</v>
      </c>
      <c r="L48" s="345" t="s">
        <v>31</v>
      </c>
      <c r="M48" s="346" t="s">
        <v>31</v>
      </c>
    </row>
    <row r="49" spans="2:13" ht="27.75" customHeight="1" x14ac:dyDescent="0.15">
      <c r="B49" s="1233"/>
      <c r="C49" s="1234"/>
      <c r="D49" s="343"/>
      <c r="E49" s="1237" t="s">
        <v>547</v>
      </c>
      <c r="F49" s="1237"/>
      <c r="G49" s="1237"/>
      <c r="H49" s="1238"/>
      <c r="I49" s="344" t="s">
        <v>31</v>
      </c>
      <c r="J49" s="345" t="s">
        <v>31</v>
      </c>
      <c r="K49" s="345" t="s">
        <v>31</v>
      </c>
      <c r="L49" s="345" t="s">
        <v>31</v>
      </c>
      <c r="M49" s="346" t="s">
        <v>31</v>
      </c>
    </row>
    <row r="50" spans="2:13" ht="27.75" customHeight="1" x14ac:dyDescent="0.15">
      <c r="B50" s="1242" t="s">
        <v>548</v>
      </c>
      <c r="C50" s="1243"/>
      <c r="D50" s="349"/>
      <c r="E50" s="1237" t="s">
        <v>549</v>
      </c>
      <c r="F50" s="1237"/>
      <c r="G50" s="1237"/>
      <c r="H50" s="1238"/>
      <c r="I50" s="344">
        <v>8316</v>
      </c>
      <c r="J50" s="345">
        <v>8054</v>
      </c>
      <c r="K50" s="345">
        <v>7240</v>
      </c>
      <c r="L50" s="345">
        <v>5798</v>
      </c>
      <c r="M50" s="346">
        <v>5358</v>
      </c>
    </row>
    <row r="51" spans="2:13" ht="27.75" customHeight="1" x14ac:dyDescent="0.15">
      <c r="B51" s="1231"/>
      <c r="C51" s="1232"/>
      <c r="D51" s="343"/>
      <c r="E51" s="1237" t="s">
        <v>550</v>
      </c>
      <c r="F51" s="1237"/>
      <c r="G51" s="1237"/>
      <c r="H51" s="1238"/>
      <c r="I51" s="344">
        <v>1785</v>
      </c>
      <c r="J51" s="345">
        <v>1658</v>
      </c>
      <c r="K51" s="345">
        <v>1492</v>
      </c>
      <c r="L51" s="345">
        <v>1510</v>
      </c>
      <c r="M51" s="346">
        <v>1448</v>
      </c>
    </row>
    <row r="52" spans="2:13" ht="27.75" customHeight="1" x14ac:dyDescent="0.15">
      <c r="B52" s="1233"/>
      <c r="C52" s="1234"/>
      <c r="D52" s="343"/>
      <c r="E52" s="1237" t="s">
        <v>551</v>
      </c>
      <c r="F52" s="1237"/>
      <c r="G52" s="1237"/>
      <c r="H52" s="1238"/>
      <c r="I52" s="344">
        <v>45377</v>
      </c>
      <c r="J52" s="345">
        <v>47285</v>
      </c>
      <c r="K52" s="345">
        <v>46182</v>
      </c>
      <c r="L52" s="345">
        <v>46417</v>
      </c>
      <c r="M52" s="346">
        <v>46490</v>
      </c>
    </row>
    <row r="53" spans="2:13" ht="27.75" customHeight="1" thickBot="1" x14ac:dyDescent="0.2">
      <c r="B53" s="1244" t="s">
        <v>524</v>
      </c>
      <c r="C53" s="1245"/>
      <c r="D53" s="350"/>
      <c r="E53" s="1246" t="s">
        <v>552</v>
      </c>
      <c r="F53" s="1246"/>
      <c r="G53" s="1246"/>
      <c r="H53" s="1247"/>
      <c r="I53" s="351">
        <v>15428</v>
      </c>
      <c r="J53" s="352">
        <v>14845</v>
      </c>
      <c r="K53" s="352">
        <v>16203</v>
      </c>
      <c r="L53" s="352">
        <v>18100</v>
      </c>
      <c r="M53" s="353">
        <v>18063</v>
      </c>
    </row>
    <row r="54" spans="2:13" ht="27.75" customHeight="1" x14ac:dyDescent="0.15">
      <c r="B54" s="354" t="s">
        <v>553</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dEsQzaEakBgox7dPiDklbWNzbFgTw2e5zYm/1M3etHtS2DPdzbB+FD5zD/jZr4DsC2JEE+q3nkzL4RqQZyPXg==" saltValue="ymn/dv+9RFkGaJbntluZ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BFCC5-CA07-470D-8DE1-A3E13D73BFDB}">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265" customWidth="1"/>
    <col min="2" max="2" width="16.375" style="265" customWidth="1"/>
    <col min="3" max="5" width="26.25" style="265" customWidth="1"/>
    <col min="6" max="8" width="24.25" style="265" customWidth="1"/>
    <col min="9" max="14" width="26" style="265" customWidth="1"/>
    <col min="15" max="15" width="6.125" style="265" customWidth="1"/>
    <col min="16" max="16" width="9" style="265" hidden="1" customWidth="1"/>
    <col min="17" max="20" width="0" style="265" hidden="1" customWidth="1"/>
    <col min="21" max="21" width="9" style="265" hidden="1" customWidth="1"/>
    <col min="22" max="22" width="0" style="265" hidden="1" customWidth="1"/>
    <col min="23" max="23" width="9" style="265" hidden="1" customWidth="1"/>
    <col min="24" max="16384" width="0" style="26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66"/>
      <c r="C53" s="266"/>
      <c r="D53" s="266"/>
      <c r="E53" s="266"/>
      <c r="F53" s="266"/>
      <c r="G53" s="266"/>
      <c r="H53" s="358" t="s">
        <v>554</v>
      </c>
    </row>
    <row r="54" spans="2:8" ht="29.25" customHeight="1" thickBot="1" x14ac:dyDescent="0.25">
      <c r="B54" s="359" t="s">
        <v>41</v>
      </c>
      <c r="C54" s="360"/>
      <c r="D54" s="360"/>
      <c r="E54" s="361" t="s">
        <v>21</v>
      </c>
      <c r="F54" s="362" t="s">
        <v>6</v>
      </c>
      <c r="G54" s="362" t="s">
        <v>7</v>
      </c>
      <c r="H54" s="363" t="s">
        <v>8</v>
      </c>
    </row>
    <row r="55" spans="2:8" ht="52.5" customHeight="1" x14ac:dyDescent="0.15">
      <c r="B55" s="364"/>
      <c r="C55" s="1256" t="s">
        <v>134</v>
      </c>
      <c r="D55" s="1256"/>
      <c r="E55" s="1257"/>
      <c r="F55" s="365">
        <v>3018</v>
      </c>
      <c r="G55" s="365">
        <v>2108</v>
      </c>
      <c r="H55" s="366">
        <v>1735</v>
      </c>
    </row>
    <row r="56" spans="2:8" ht="52.5" customHeight="1" x14ac:dyDescent="0.15">
      <c r="B56" s="367"/>
      <c r="C56" s="1258" t="s">
        <v>555</v>
      </c>
      <c r="D56" s="1258"/>
      <c r="E56" s="1259"/>
      <c r="F56" s="368">
        <v>523</v>
      </c>
      <c r="G56" s="368">
        <v>300</v>
      </c>
      <c r="H56" s="369">
        <v>300</v>
      </c>
    </row>
    <row r="57" spans="2:8" ht="53.25" customHeight="1" x14ac:dyDescent="0.15">
      <c r="B57" s="367"/>
      <c r="C57" s="1260" t="s">
        <v>139</v>
      </c>
      <c r="D57" s="1260"/>
      <c r="E57" s="1261"/>
      <c r="F57" s="370">
        <v>6721</v>
      </c>
      <c r="G57" s="370">
        <v>6612</v>
      </c>
      <c r="H57" s="371">
        <v>6403</v>
      </c>
    </row>
    <row r="58" spans="2:8" ht="45.75" customHeight="1" x14ac:dyDescent="0.15">
      <c r="B58" s="372"/>
      <c r="C58" s="1248" t="s">
        <v>556</v>
      </c>
      <c r="D58" s="1249"/>
      <c r="E58" s="1250"/>
      <c r="F58" s="373">
        <v>3145</v>
      </c>
      <c r="G58" s="373">
        <v>3102</v>
      </c>
      <c r="H58" s="374">
        <v>2808</v>
      </c>
    </row>
    <row r="59" spans="2:8" ht="45.75" customHeight="1" x14ac:dyDescent="0.15">
      <c r="B59" s="372"/>
      <c r="C59" s="1248" t="s">
        <v>557</v>
      </c>
      <c r="D59" s="1249"/>
      <c r="E59" s="1250"/>
      <c r="F59" s="373">
        <v>2825</v>
      </c>
      <c r="G59" s="373">
        <v>2687</v>
      </c>
      <c r="H59" s="374">
        <v>2627</v>
      </c>
    </row>
    <row r="60" spans="2:8" ht="45.75" customHeight="1" x14ac:dyDescent="0.15">
      <c r="B60" s="372"/>
      <c r="C60" s="1248" t="s">
        <v>558</v>
      </c>
      <c r="D60" s="1249"/>
      <c r="E60" s="1250"/>
      <c r="F60" s="373">
        <v>219</v>
      </c>
      <c r="G60" s="373">
        <v>444</v>
      </c>
      <c r="H60" s="374">
        <v>600</v>
      </c>
    </row>
    <row r="61" spans="2:8" ht="45.75" customHeight="1" x14ac:dyDescent="0.15">
      <c r="B61" s="372"/>
      <c r="C61" s="1248" t="s">
        <v>559</v>
      </c>
      <c r="D61" s="1249"/>
      <c r="E61" s="1250"/>
      <c r="F61" s="373">
        <v>139</v>
      </c>
      <c r="G61" s="373">
        <v>140</v>
      </c>
      <c r="H61" s="374">
        <v>130</v>
      </c>
    </row>
    <row r="62" spans="2:8" ht="45.75" customHeight="1" thickBot="1" x14ac:dyDescent="0.2">
      <c r="B62" s="375"/>
      <c r="C62" s="1251" t="s">
        <v>560</v>
      </c>
      <c r="D62" s="1252"/>
      <c r="E62" s="1253"/>
      <c r="F62" s="376">
        <v>50</v>
      </c>
      <c r="G62" s="376">
        <v>67</v>
      </c>
      <c r="H62" s="377">
        <v>69</v>
      </c>
    </row>
    <row r="63" spans="2:8" ht="52.5" customHeight="1" thickBot="1" x14ac:dyDescent="0.2">
      <c r="B63" s="378"/>
      <c r="C63" s="1254" t="s">
        <v>561</v>
      </c>
      <c r="D63" s="1254"/>
      <c r="E63" s="1255"/>
      <c r="F63" s="379">
        <v>10263</v>
      </c>
      <c r="G63" s="379">
        <v>9020</v>
      </c>
      <c r="H63" s="380">
        <v>8439</v>
      </c>
    </row>
    <row r="64" spans="2:8" ht="15" customHeight="1" x14ac:dyDescent="0.15"/>
    <row r="65" ht="0" hidden="1" customHeight="1" x14ac:dyDescent="0.15"/>
    <row r="66" ht="0" hidden="1" customHeight="1" x14ac:dyDescent="0.15"/>
  </sheetData>
  <sheetProtection algorithmName="SHA-512" hashValue="xZx7p/YvToUwDakq6TpcKvFaI/6JO5Ug0aSznINDhKsy2BPymZnnmYMPOKYHk06Px0kXHPVE0Q4x1SY2YkxGYg==" saltValue="petZQOYlPWEq9oop1/ER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0" t="s">
        <v>17</v>
      </c>
      <c r="AO43" s="1271"/>
      <c r="AP43" s="1271"/>
      <c r="AQ43" s="1271"/>
      <c r="AR43" s="1271"/>
      <c r="AS43" s="1271"/>
      <c r="AT43" s="1271"/>
      <c r="AU43" s="1271"/>
      <c r="AV43" s="1271"/>
      <c r="AW43" s="1271"/>
      <c r="AX43" s="1271"/>
      <c r="AY43" s="1271"/>
      <c r="AZ43" s="1271"/>
      <c r="BA43" s="1271"/>
      <c r="BB43" s="1271"/>
      <c r="BC43" s="1271"/>
      <c r="BD43" s="1271"/>
      <c r="BE43" s="1271"/>
      <c r="BF43" s="1271"/>
      <c r="BG43" s="1271"/>
      <c r="BH43" s="1271"/>
      <c r="BI43" s="1271"/>
      <c r="BJ43" s="1271"/>
      <c r="BK43" s="1271"/>
      <c r="BL43" s="1271"/>
      <c r="BM43" s="1271"/>
      <c r="BN43" s="1271"/>
      <c r="BO43" s="1271"/>
      <c r="BP43" s="1271"/>
      <c r="BQ43" s="1271"/>
      <c r="BR43" s="1271"/>
      <c r="BS43" s="1271"/>
      <c r="BT43" s="1271"/>
      <c r="BU43" s="1271"/>
      <c r="BV43" s="1271"/>
      <c r="BW43" s="1271"/>
      <c r="BX43" s="1271"/>
      <c r="BY43" s="1271"/>
      <c r="BZ43" s="1271"/>
      <c r="CA43" s="1271"/>
      <c r="CB43" s="1271"/>
      <c r="CC43" s="1271"/>
      <c r="CD43" s="1271"/>
      <c r="CE43" s="1271"/>
      <c r="CF43" s="1271"/>
      <c r="CG43" s="1271"/>
      <c r="CH43" s="1271"/>
      <c r="CI43" s="1271"/>
      <c r="CJ43" s="1271"/>
      <c r="CK43" s="1271"/>
      <c r="CL43" s="1271"/>
      <c r="CM43" s="1271"/>
      <c r="CN43" s="1271"/>
      <c r="CO43" s="1271"/>
      <c r="CP43" s="1271"/>
      <c r="CQ43" s="1271"/>
      <c r="CR43" s="1271"/>
      <c r="CS43" s="1271"/>
      <c r="CT43" s="1271"/>
      <c r="CU43" s="1271"/>
      <c r="CV43" s="1271"/>
      <c r="CW43" s="1271"/>
      <c r="CX43" s="1271"/>
      <c r="CY43" s="1271"/>
      <c r="CZ43" s="1271"/>
      <c r="DA43" s="1271"/>
      <c r="DB43" s="1271"/>
      <c r="DC43" s="1272"/>
    </row>
    <row r="44" spans="2:109" x14ac:dyDescent="0.15">
      <c r="B44" s="12"/>
      <c r="AN44" s="1273"/>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5"/>
    </row>
    <row r="45" spans="2:109" x14ac:dyDescent="0.15">
      <c r="B45" s="12"/>
      <c r="AN45" s="1273"/>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5"/>
    </row>
    <row r="46" spans="2:109" x14ac:dyDescent="0.15">
      <c r="B46" s="12"/>
      <c r="AN46" s="1273"/>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5"/>
    </row>
    <row r="47" spans="2:109" x14ac:dyDescent="0.15">
      <c r="B47" s="12"/>
      <c r="AN47" s="1276"/>
      <c r="AO47" s="1277"/>
      <c r="AP47" s="1277"/>
      <c r="AQ47" s="1277"/>
      <c r="AR47" s="1277"/>
      <c r="AS47" s="1277"/>
      <c r="AT47" s="1277"/>
      <c r="AU47" s="1277"/>
      <c r="AV47" s="1277"/>
      <c r="AW47" s="1277"/>
      <c r="AX47" s="1277"/>
      <c r="AY47" s="1277"/>
      <c r="AZ47" s="1277"/>
      <c r="BA47" s="1277"/>
      <c r="BB47" s="1277"/>
      <c r="BC47" s="1277"/>
      <c r="BD47" s="1277"/>
      <c r="BE47" s="1277"/>
      <c r="BF47" s="1277"/>
      <c r="BG47" s="1277"/>
      <c r="BH47" s="1277"/>
      <c r="BI47" s="1277"/>
      <c r="BJ47" s="1277"/>
      <c r="BK47" s="1277"/>
      <c r="BL47" s="1277"/>
      <c r="BM47" s="1277"/>
      <c r="BN47" s="1277"/>
      <c r="BO47" s="1277"/>
      <c r="BP47" s="1277"/>
      <c r="BQ47" s="1277"/>
      <c r="BR47" s="1277"/>
      <c r="BS47" s="1277"/>
      <c r="BT47" s="1277"/>
      <c r="BU47" s="1277"/>
      <c r="BV47" s="1277"/>
      <c r="BW47" s="1277"/>
      <c r="BX47" s="1277"/>
      <c r="BY47" s="1277"/>
      <c r="BZ47" s="1277"/>
      <c r="CA47" s="1277"/>
      <c r="CB47" s="1277"/>
      <c r="CC47" s="1277"/>
      <c r="CD47" s="1277"/>
      <c r="CE47" s="1277"/>
      <c r="CF47" s="1277"/>
      <c r="CG47" s="1277"/>
      <c r="CH47" s="1277"/>
      <c r="CI47" s="1277"/>
      <c r="CJ47" s="1277"/>
      <c r="CK47" s="1277"/>
      <c r="CL47" s="1277"/>
      <c r="CM47" s="1277"/>
      <c r="CN47" s="1277"/>
      <c r="CO47" s="1277"/>
      <c r="CP47" s="1277"/>
      <c r="CQ47" s="1277"/>
      <c r="CR47" s="1277"/>
      <c r="CS47" s="1277"/>
      <c r="CT47" s="1277"/>
      <c r="CU47" s="1277"/>
      <c r="CV47" s="1277"/>
      <c r="CW47" s="1277"/>
      <c r="CX47" s="1277"/>
      <c r="CY47" s="1277"/>
      <c r="CZ47" s="1277"/>
      <c r="DA47" s="1277"/>
      <c r="DB47" s="1277"/>
      <c r="DC47" s="1278"/>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2"/>
      <c r="H50" s="1262"/>
      <c r="I50" s="1262"/>
      <c r="J50" s="1262"/>
      <c r="K50" s="22"/>
      <c r="L50" s="22"/>
      <c r="M50" s="23"/>
      <c r="N50" s="23"/>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68" t="s">
        <v>4</v>
      </c>
      <c r="BQ50" s="1268"/>
      <c r="BR50" s="1268"/>
      <c r="BS50" s="1268"/>
      <c r="BT50" s="1268"/>
      <c r="BU50" s="1268"/>
      <c r="BV50" s="1268"/>
      <c r="BW50" s="1268"/>
      <c r="BX50" s="1268" t="s">
        <v>5</v>
      </c>
      <c r="BY50" s="1268"/>
      <c r="BZ50" s="1268"/>
      <c r="CA50" s="1268"/>
      <c r="CB50" s="1268"/>
      <c r="CC50" s="1268"/>
      <c r="CD50" s="1268"/>
      <c r="CE50" s="1268"/>
      <c r="CF50" s="1268" t="s">
        <v>6</v>
      </c>
      <c r="CG50" s="1268"/>
      <c r="CH50" s="1268"/>
      <c r="CI50" s="1268"/>
      <c r="CJ50" s="1268"/>
      <c r="CK50" s="1268"/>
      <c r="CL50" s="1268"/>
      <c r="CM50" s="1268"/>
      <c r="CN50" s="1268" t="s">
        <v>7</v>
      </c>
      <c r="CO50" s="1268"/>
      <c r="CP50" s="1268"/>
      <c r="CQ50" s="1268"/>
      <c r="CR50" s="1268"/>
      <c r="CS50" s="1268"/>
      <c r="CT50" s="1268"/>
      <c r="CU50" s="1268"/>
      <c r="CV50" s="1268" t="s">
        <v>8</v>
      </c>
      <c r="CW50" s="1268"/>
      <c r="CX50" s="1268"/>
      <c r="CY50" s="1268"/>
      <c r="CZ50" s="1268"/>
      <c r="DA50" s="1268"/>
      <c r="DB50" s="1268"/>
      <c r="DC50" s="1268"/>
    </row>
    <row r="51" spans="1:109" ht="13.5" customHeight="1" x14ac:dyDescent="0.15">
      <c r="B51" s="12"/>
      <c r="G51" s="1280"/>
      <c r="H51" s="1280"/>
      <c r="I51" s="1284"/>
      <c r="J51" s="1284"/>
      <c r="K51" s="1269"/>
      <c r="L51" s="1269"/>
      <c r="M51" s="1269"/>
      <c r="N51" s="1269"/>
      <c r="AM51" s="21"/>
      <c r="AN51" s="1267" t="s">
        <v>9</v>
      </c>
      <c r="AO51" s="1267"/>
      <c r="AP51" s="1267"/>
      <c r="AQ51" s="1267"/>
      <c r="AR51" s="1267"/>
      <c r="AS51" s="1267"/>
      <c r="AT51" s="1267"/>
      <c r="AU51" s="1267"/>
      <c r="AV51" s="1267"/>
      <c r="AW51" s="1267"/>
      <c r="AX51" s="1267"/>
      <c r="AY51" s="1267"/>
      <c r="AZ51" s="1267"/>
      <c r="BA51" s="1267"/>
      <c r="BB51" s="1267" t="s">
        <v>10</v>
      </c>
      <c r="BC51" s="1267"/>
      <c r="BD51" s="1267"/>
      <c r="BE51" s="1267"/>
      <c r="BF51" s="1267"/>
      <c r="BG51" s="1267"/>
      <c r="BH51" s="1267"/>
      <c r="BI51" s="1267"/>
      <c r="BJ51" s="1267"/>
      <c r="BK51" s="1267"/>
      <c r="BL51" s="1267"/>
      <c r="BM51" s="1267"/>
      <c r="BN51" s="1267"/>
      <c r="BO51" s="1267"/>
      <c r="BP51" s="1279"/>
      <c r="BQ51" s="1264"/>
      <c r="BR51" s="1264"/>
      <c r="BS51" s="1264"/>
      <c r="BT51" s="1264"/>
      <c r="BU51" s="1264"/>
      <c r="BV51" s="1264"/>
      <c r="BW51" s="1264"/>
      <c r="BX51" s="1279"/>
      <c r="BY51" s="1264"/>
      <c r="BZ51" s="1264"/>
      <c r="CA51" s="1264"/>
      <c r="CB51" s="1264"/>
      <c r="CC51" s="1264"/>
      <c r="CD51" s="1264"/>
      <c r="CE51" s="1264"/>
      <c r="CF51" s="1264">
        <v>99.2</v>
      </c>
      <c r="CG51" s="1264"/>
      <c r="CH51" s="1264"/>
      <c r="CI51" s="1264"/>
      <c r="CJ51" s="1264"/>
      <c r="CK51" s="1264"/>
      <c r="CL51" s="1264"/>
      <c r="CM51" s="1264"/>
      <c r="CN51" s="1264">
        <v>114</v>
      </c>
      <c r="CO51" s="1264"/>
      <c r="CP51" s="1264"/>
      <c r="CQ51" s="1264"/>
      <c r="CR51" s="1264"/>
      <c r="CS51" s="1264"/>
      <c r="CT51" s="1264"/>
      <c r="CU51" s="1264"/>
      <c r="CV51" s="1264">
        <v>116.6</v>
      </c>
      <c r="CW51" s="1264"/>
      <c r="CX51" s="1264"/>
      <c r="CY51" s="1264"/>
      <c r="CZ51" s="1264"/>
      <c r="DA51" s="1264"/>
      <c r="DB51" s="1264"/>
      <c r="DC51" s="1264"/>
    </row>
    <row r="52" spans="1:109" x14ac:dyDescent="0.15">
      <c r="B52" s="12"/>
      <c r="G52" s="1280"/>
      <c r="H52" s="1280"/>
      <c r="I52" s="1284"/>
      <c r="J52" s="1284"/>
      <c r="K52" s="1269"/>
      <c r="L52" s="1269"/>
      <c r="M52" s="1269"/>
      <c r="N52" s="1269"/>
      <c r="AM52" s="21"/>
      <c r="AN52" s="1267"/>
      <c r="AO52" s="1267"/>
      <c r="AP52" s="1267"/>
      <c r="AQ52" s="1267"/>
      <c r="AR52" s="1267"/>
      <c r="AS52" s="1267"/>
      <c r="AT52" s="1267"/>
      <c r="AU52" s="1267"/>
      <c r="AV52" s="1267"/>
      <c r="AW52" s="1267"/>
      <c r="AX52" s="1267"/>
      <c r="AY52" s="1267"/>
      <c r="AZ52" s="1267"/>
      <c r="BA52" s="1267"/>
      <c r="BB52" s="1267"/>
      <c r="BC52" s="1267"/>
      <c r="BD52" s="1267"/>
      <c r="BE52" s="1267"/>
      <c r="BF52" s="1267"/>
      <c r="BG52" s="1267"/>
      <c r="BH52" s="1267"/>
      <c r="BI52" s="1267"/>
      <c r="BJ52" s="1267"/>
      <c r="BK52" s="1267"/>
      <c r="BL52" s="1267"/>
      <c r="BM52" s="1267"/>
      <c r="BN52" s="1267"/>
      <c r="BO52" s="1267"/>
      <c r="BP52" s="1264"/>
      <c r="BQ52" s="1264"/>
      <c r="BR52" s="1264"/>
      <c r="BS52" s="1264"/>
      <c r="BT52" s="1264"/>
      <c r="BU52" s="1264"/>
      <c r="BV52" s="1264"/>
      <c r="BW52" s="1264"/>
      <c r="BX52" s="1264"/>
      <c r="BY52" s="1264"/>
      <c r="BZ52" s="1264"/>
      <c r="CA52" s="1264"/>
      <c r="CB52" s="1264"/>
      <c r="CC52" s="1264"/>
      <c r="CD52" s="1264"/>
      <c r="CE52" s="1264"/>
      <c r="CF52" s="1264"/>
      <c r="CG52" s="1264"/>
      <c r="CH52" s="1264"/>
      <c r="CI52" s="1264"/>
      <c r="CJ52" s="1264"/>
      <c r="CK52" s="1264"/>
      <c r="CL52" s="1264"/>
      <c r="CM52" s="1264"/>
      <c r="CN52" s="1264"/>
      <c r="CO52" s="1264"/>
      <c r="CP52" s="1264"/>
      <c r="CQ52" s="1264"/>
      <c r="CR52" s="1264"/>
      <c r="CS52" s="1264"/>
      <c r="CT52" s="1264"/>
      <c r="CU52" s="1264"/>
      <c r="CV52" s="1264"/>
      <c r="CW52" s="1264"/>
      <c r="CX52" s="1264"/>
      <c r="CY52" s="1264"/>
      <c r="CZ52" s="1264"/>
      <c r="DA52" s="1264"/>
      <c r="DB52" s="1264"/>
      <c r="DC52" s="1264"/>
    </row>
    <row r="53" spans="1:109" x14ac:dyDescent="0.15">
      <c r="A53" s="20"/>
      <c r="B53" s="12"/>
      <c r="G53" s="1280"/>
      <c r="H53" s="1280"/>
      <c r="I53" s="1262"/>
      <c r="J53" s="1262"/>
      <c r="K53" s="1269"/>
      <c r="L53" s="1269"/>
      <c r="M53" s="1269"/>
      <c r="N53" s="1269"/>
      <c r="AM53" s="21"/>
      <c r="AN53" s="1267"/>
      <c r="AO53" s="1267"/>
      <c r="AP53" s="1267"/>
      <c r="AQ53" s="1267"/>
      <c r="AR53" s="1267"/>
      <c r="AS53" s="1267"/>
      <c r="AT53" s="1267"/>
      <c r="AU53" s="1267"/>
      <c r="AV53" s="1267"/>
      <c r="AW53" s="1267"/>
      <c r="AX53" s="1267"/>
      <c r="AY53" s="1267"/>
      <c r="AZ53" s="1267"/>
      <c r="BA53" s="1267"/>
      <c r="BB53" s="1267" t="s">
        <v>11</v>
      </c>
      <c r="BC53" s="1267"/>
      <c r="BD53" s="1267"/>
      <c r="BE53" s="1267"/>
      <c r="BF53" s="1267"/>
      <c r="BG53" s="1267"/>
      <c r="BH53" s="1267"/>
      <c r="BI53" s="1267"/>
      <c r="BJ53" s="1267"/>
      <c r="BK53" s="1267"/>
      <c r="BL53" s="1267"/>
      <c r="BM53" s="1267"/>
      <c r="BN53" s="1267"/>
      <c r="BO53" s="1267"/>
      <c r="BP53" s="1279"/>
      <c r="BQ53" s="1264"/>
      <c r="BR53" s="1264"/>
      <c r="BS53" s="1264"/>
      <c r="BT53" s="1264"/>
      <c r="BU53" s="1264"/>
      <c r="BV53" s="1264"/>
      <c r="BW53" s="1264"/>
      <c r="BX53" s="1279"/>
      <c r="BY53" s="1264"/>
      <c r="BZ53" s="1264"/>
      <c r="CA53" s="1264"/>
      <c r="CB53" s="1264"/>
      <c r="CC53" s="1264"/>
      <c r="CD53" s="1264"/>
      <c r="CE53" s="1264"/>
      <c r="CF53" s="1264">
        <v>26.2</v>
      </c>
      <c r="CG53" s="1264"/>
      <c r="CH53" s="1264"/>
      <c r="CI53" s="1264"/>
      <c r="CJ53" s="1264"/>
      <c r="CK53" s="1264"/>
      <c r="CL53" s="1264"/>
      <c r="CM53" s="1264"/>
      <c r="CN53" s="1264">
        <v>46.6</v>
      </c>
      <c r="CO53" s="1264"/>
      <c r="CP53" s="1264"/>
      <c r="CQ53" s="1264"/>
      <c r="CR53" s="1264"/>
      <c r="CS53" s="1264"/>
      <c r="CT53" s="1264"/>
      <c r="CU53" s="1264"/>
      <c r="CV53" s="1264">
        <v>48</v>
      </c>
      <c r="CW53" s="1264"/>
      <c r="CX53" s="1264"/>
      <c r="CY53" s="1264"/>
      <c r="CZ53" s="1264"/>
      <c r="DA53" s="1264"/>
      <c r="DB53" s="1264"/>
      <c r="DC53" s="1264"/>
    </row>
    <row r="54" spans="1:109" x14ac:dyDescent="0.15">
      <c r="A54" s="20"/>
      <c r="B54" s="12"/>
      <c r="G54" s="1280"/>
      <c r="H54" s="1280"/>
      <c r="I54" s="1262"/>
      <c r="J54" s="1262"/>
      <c r="K54" s="1269"/>
      <c r="L54" s="1269"/>
      <c r="M54" s="1269"/>
      <c r="N54" s="1269"/>
      <c r="AM54" s="21"/>
      <c r="AN54" s="1267"/>
      <c r="AO54" s="1267"/>
      <c r="AP54" s="1267"/>
      <c r="AQ54" s="1267"/>
      <c r="AR54" s="1267"/>
      <c r="AS54" s="1267"/>
      <c r="AT54" s="1267"/>
      <c r="AU54" s="1267"/>
      <c r="AV54" s="1267"/>
      <c r="AW54" s="1267"/>
      <c r="AX54" s="1267"/>
      <c r="AY54" s="1267"/>
      <c r="AZ54" s="1267"/>
      <c r="BA54" s="1267"/>
      <c r="BB54" s="1267"/>
      <c r="BC54" s="1267"/>
      <c r="BD54" s="1267"/>
      <c r="BE54" s="1267"/>
      <c r="BF54" s="1267"/>
      <c r="BG54" s="1267"/>
      <c r="BH54" s="1267"/>
      <c r="BI54" s="1267"/>
      <c r="BJ54" s="1267"/>
      <c r="BK54" s="1267"/>
      <c r="BL54" s="1267"/>
      <c r="BM54" s="1267"/>
      <c r="BN54" s="1267"/>
      <c r="BO54" s="1267"/>
      <c r="BP54" s="1264"/>
      <c r="BQ54" s="1264"/>
      <c r="BR54" s="1264"/>
      <c r="BS54" s="1264"/>
      <c r="BT54" s="1264"/>
      <c r="BU54" s="1264"/>
      <c r="BV54" s="1264"/>
      <c r="BW54" s="1264"/>
      <c r="BX54" s="1264"/>
      <c r="BY54" s="1264"/>
      <c r="BZ54" s="1264"/>
      <c r="CA54" s="1264"/>
      <c r="CB54" s="1264"/>
      <c r="CC54" s="1264"/>
      <c r="CD54" s="1264"/>
      <c r="CE54" s="1264"/>
      <c r="CF54" s="1264"/>
      <c r="CG54" s="1264"/>
      <c r="CH54" s="1264"/>
      <c r="CI54" s="1264"/>
      <c r="CJ54" s="1264"/>
      <c r="CK54" s="1264"/>
      <c r="CL54" s="1264"/>
      <c r="CM54" s="1264"/>
      <c r="CN54" s="1264"/>
      <c r="CO54" s="1264"/>
      <c r="CP54" s="1264"/>
      <c r="CQ54" s="1264"/>
      <c r="CR54" s="1264"/>
      <c r="CS54" s="1264"/>
      <c r="CT54" s="1264"/>
      <c r="CU54" s="1264"/>
      <c r="CV54" s="1264"/>
      <c r="CW54" s="1264"/>
      <c r="CX54" s="1264"/>
      <c r="CY54" s="1264"/>
      <c r="CZ54" s="1264"/>
      <c r="DA54" s="1264"/>
      <c r="DB54" s="1264"/>
      <c r="DC54" s="1264"/>
    </row>
    <row r="55" spans="1:109" x14ac:dyDescent="0.15">
      <c r="A55" s="20"/>
      <c r="B55" s="12"/>
      <c r="G55" s="1262"/>
      <c r="H55" s="1262"/>
      <c r="I55" s="1262"/>
      <c r="J55" s="1262"/>
      <c r="K55" s="1269"/>
      <c r="L55" s="1269"/>
      <c r="M55" s="1269"/>
      <c r="N55" s="1269"/>
      <c r="AN55" s="1268" t="s">
        <v>12</v>
      </c>
      <c r="AO55" s="1268"/>
      <c r="AP55" s="1268"/>
      <c r="AQ55" s="1268"/>
      <c r="AR55" s="1268"/>
      <c r="AS55" s="1268"/>
      <c r="AT55" s="1268"/>
      <c r="AU55" s="1268"/>
      <c r="AV55" s="1268"/>
      <c r="AW55" s="1268"/>
      <c r="AX55" s="1268"/>
      <c r="AY55" s="1268"/>
      <c r="AZ55" s="1268"/>
      <c r="BA55" s="1268"/>
      <c r="BB55" s="1267" t="s">
        <v>10</v>
      </c>
      <c r="BC55" s="1267"/>
      <c r="BD55" s="1267"/>
      <c r="BE55" s="1267"/>
      <c r="BF55" s="1267"/>
      <c r="BG55" s="1267"/>
      <c r="BH55" s="1267"/>
      <c r="BI55" s="1267"/>
      <c r="BJ55" s="1267"/>
      <c r="BK55" s="1267"/>
      <c r="BL55" s="1267"/>
      <c r="BM55" s="1267"/>
      <c r="BN55" s="1267"/>
      <c r="BO55" s="1267"/>
      <c r="BP55" s="1279"/>
      <c r="BQ55" s="1264"/>
      <c r="BR55" s="1264"/>
      <c r="BS55" s="1264"/>
      <c r="BT55" s="1264"/>
      <c r="BU55" s="1264"/>
      <c r="BV55" s="1264"/>
      <c r="BW55" s="1264"/>
      <c r="BX55" s="1279"/>
      <c r="BY55" s="1264"/>
      <c r="BZ55" s="1264"/>
      <c r="CA55" s="1264"/>
      <c r="CB55" s="1264"/>
      <c r="CC55" s="1264"/>
      <c r="CD55" s="1264"/>
      <c r="CE55" s="1264"/>
      <c r="CF55" s="1264">
        <v>32.5</v>
      </c>
      <c r="CG55" s="1264"/>
      <c r="CH55" s="1264"/>
      <c r="CI55" s="1264"/>
      <c r="CJ55" s="1264"/>
      <c r="CK55" s="1264"/>
      <c r="CL55" s="1264"/>
      <c r="CM55" s="1264"/>
      <c r="CN55" s="1264">
        <v>30.2</v>
      </c>
      <c r="CO55" s="1264"/>
      <c r="CP55" s="1264"/>
      <c r="CQ55" s="1264"/>
      <c r="CR55" s="1264"/>
      <c r="CS55" s="1264"/>
      <c r="CT55" s="1264"/>
      <c r="CU55" s="1264"/>
      <c r="CV55" s="1264">
        <v>25.4</v>
      </c>
      <c r="CW55" s="1264"/>
      <c r="CX55" s="1264"/>
      <c r="CY55" s="1264"/>
      <c r="CZ55" s="1264"/>
      <c r="DA55" s="1264"/>
      <c r="DB55" s="1264"/>
      <c r="DC55" s="1264"/>
    </row>
    <row r="56" spans="1:109" x14ac:dyDescent="0.15">
      <c r="A56" s="20"/>
      <c r="B56" s="12"/>
      <c r="G56" s="1262"/>
      <c r="H56" s="1262"/>
      <c r="I56" s="1262"/>
      <c r="J56" s="1262"/>
      <c r="K56" s="1269"/>
      <c r="L56" s="1269"/>
      <c r="M56" s="1269"/>
      <c r="N56" s="1269"/>
      <c r="AN56" s="1268"/>
      <c r="AO56" s="1268"/>
      <c r="AP56" s="1268"/>
      <c r="AQ56" s="1268"/>
      <c r="AR56" s="1268"/>
      <c r="AS56" s="1268"/>
      <c r="AT56" s="1268"/>
      <c r="AU56" s="1268"/>
      <c r="AV56" s="1268"/>
      <c r="AW56" s="1268"/>
      <c r="AX56" s="1268"/>
      <c r="AY56" s="1268"/>
      <c r="AZ56" s="1268"/>
      <c r="BA56" s="1268"/>
      <c r="BB56" s="1267"/>
      <c r="BC56" s="1267"/>
      <c r="BD56" s="1267"/>
      <c r="BE56" s="1267"/>
      <c r="BF56" s="1267"/>
      <c r="BG56" s="1267"/>
      <c r="BH56" s="1267"/>
      <c r="BI56" s="1267"/>
      <c r="BJ56" s="1267"/>
      <c r="BK56" s="1267"/>
      <c r="BL56" s="1267"/>
      <c r="BM56" s="1267"/>
      <c r="BN56" s="1267"/>
      <c r="BO56" s="1267"/>
      <c r="BP56" s="1264"/>
      <c r="BQ56" s="1264"/>
      <c r="BR56" s="1264"/>
      <c r="BS56" s="1264"/>
      <c r="BT56" s="1264"/>
      <c r="BU56" s="1264"/>
      <c r="BV56" s="1264"/>
      <c r="BW56" s="1264"/>
      <c r="BX56" s="1264"/>
      <c r="BY56" s="1264"/>
      <c r="BZ56" s="1264"/>
      <c r="CA56" s="1264"/>
      <c r="CB56" s="1264"/>
      <c r="CC56" s="1264"/>
      <c r="CD56" s="1264"/>
      <c r="CE56" s="1264"/>
      <c r="CF56" s="1264"/>
      <c r="CG56" s="1264"/>
      <c r="CH56" s="1264"/>
      <c r="CI56" s="1264"/>
      <c r="CJ56" s="1264"/>
      <c r="CK56" s="1264"/>
      <c r="CL56" s="1264"/>
      <c r="CM56" s="1264"/>
      <c r="CN56" s="1264"/>
      <c r="CO56" s="1264"/>
      <c r="CP56" s="1264"/>
      <c r="CQ56" s="1264"/>
      <c r="CR56" s="1264"/>
      <c r="CS56" s="1264"/>
      <c r="CT56" s="1264"/>
      <c r="CU56" s="1264"/>
      <c r="CV56" s="1264"/>
      <c r="CW56" s="1264"/>
      <c r="CX56" s="1264"/>
      <c r="CY56" s="1264"/>
      <c r="CZ56" s="1264"/>
      <c r="DA56" s="1264"/>
      <c r="DB56" s="1264"/>
      <c r="DC56" s="1264"/>
    </row>
    <row r="57" spans="1:109" s="20" customFormat="1" x14ac:dyDescent="0.15">
      <c r="B57" s="24"/>
      <c r="G57" s="1262"/>
      <c r="H57" s="1262"/>
      <c r="I57" s="1265"/>
      <c r="J57" s="1265"/>
      <c r="K57" s="1269"/>
      <c r="L57" s="1269"/>
      <c r="M57" s="1269"/>
      <c r="N57" s="1269"/>
      <c r="AM57" s="3"/>
      <c r="AN57" s="1268"/>
      <c r="AO57" s="1268"/>
      <c r="AP57" s="1268"/>
      <c r="AQ57" s="1268"/>
      <c r="AR57" s="1268"/>
      <c r="AS57" s="1268"/>
      <c r="AT57" s="1268"/>
      <c r="AU57" s="1268"/>
      <c r="AV57" s="1268"/>
      <c r="AW57" s="1268"/>
      <c r="AX57" s="1268"/>
      <c r="AY57" s="1268"/>
      <c r="AZ57" s="1268"/>
      <c r="BA57" s="1268"/>
      <c r="BB57" s="1267" t="s">
        <v>11</v>
      </c>
      <c r="BC57" s="1267"/>
      <c r="BD57" s="1267"/>
      <c r="BE57" s="1267"/>
      <c r="BF57" s="1267"/>
      <c r="BG57" s="1267"/>
      <c r="BH57" s="1267"/>
      <c r="BI57" s="1267"/>
      <c r="BJ57" s="1267"/>
      <c r="BK57" s="1267"/>
      <c r="BL57" s="1267"/>
      <c r="BM57" s="1267"/>
      <c r="BN57" s="1267"/>
      <c r="BO57" s="1267"/>
      <c r="BP57" s="1279"/>
      <c r="BQ57" s="1264"/>
      <c r="BR57" s="1264"/>
      <c r="BS57" s="1264"/>
      <c r="BT57" s="1264"/>
      <c r="BU57" s="1264"/>
      <c r="BV57" s="1264"/>
      <c r="BW57" s="1264"/>
      <c r="BX57" s="1279"/>
      <c r="BY57" s="1264"/>
      <c r="BZ57" s="1264"/>
      <c r="CA57" s="1264"/>
      <c r="CB57" s="1264"/>
      <c r="CC57" s="1264"/>
      <c r="CD57" s="1264"/>
      <c r="CE57" s="1264"/>
      <c r="CF57" s="1264">
        <v>57</v>
      </c>
      <c r="CG57" s="1264"/>
      <c r="CH57" s="1264"/>
      <c r="CI57" s="1264"/>
      <c r="CJ57" s="1264"/>
      <c r="CK57" s="1264"/>
      <c r="CL57" s="1264"/>
      <c r="CM57" s="1264"/>
      <c r="CN57" s="1264">
        <v>58.9</v>
      </c>
      <c r="CO57" s="1264"/>
      <c r="CP57" s="1264"/>
      <c r="CQ57" s="1264"/>
      <c r="CR57" s="1264"/>
      <c r="CS57" s="1264"/>
      <c r="CT57" s="1264"/>
      <c r="CU57" s="1264"/>
      <c r="CV57" s="1264">
        <v>60.2</v>
      </c>
      <c r="CW57" s="1264"/>
      <c r="CX57" s="1264"/>
      <c r="CY57" s="1264"/>
      <c r="CZ57" s="1264"/>
      <c r="DA57" s="1264"/>
      <c r="DB57" s="1264"/>
      <c r="DC57" s="1264"/>
      <c r="DD57" s="25"/>
      <c r="DE57" s="24"/>
    </row>
    <row r="58" spans="1:109" s="20" customFormat="1" x14ac:dyDescent="0.15">
      <c r="A58" s="3"/>
      <c r="B58" s="24"/>
      <c r="G58" s="1262"/>
      <c r="H58" s="1262"/>
      <c r="I58" s="1265"/>
      <c r="J58" s="1265"/>
      <c r="K58" s="1269"/>
      <c r="L58" s="1269"/>
      <c r="M58" s="1269"/>
      <c r="N58" s="1269"/>
      <c r="AM58" s="3"/>
      <c r="AN58" s="1268"/>
      <c r="AO58" s="1268"/>
      <c r="AP58" s="1268"/>
      <c r="AQ58" s="1268"/>
      <c r="AR58" s="1268"/>
      <c r="AS58" s="1268"/>
      <c r="AT58" s="1268"/>
      <c r="AU58" s="1268"/>
      <c r="AV58" s="1268"/>
      <c r="AW58" s="1268"/>
      <c r="AX58" s="1268"/>
      <c r="AY58" s="1268"/>
      <c r="AZ58" s="1268"/>
      <c r="BA58" s="1268"/>
      <c r="BB58" s="1267"/>
      <c r="BC58" s="1267"/>
      <c r="BD58" s="1267"/>
      <c r="BE58" s="1267"/>
      <c r="BF58" s="1267"/>
      <c r="BG58" s="1267"/>
      <c r="BH58" s="1267"/>
      <c r="BI58" s="1267"/>
      <c r="BJ58" s="1267"/>
      <c r="BK58" s="1267"/>
      <c r="BL58" s="1267"/>
      <c r="BM58" s="1267"/>
      <c r="BN58" s="1267"/>
      <c r="BO58" s="1267"/>
      <c r="BP58" s="1264"/>
      <c r="BQ58" s="1264"/>
      <c r="BR58" s="1264"/>
      <c r="BS58" s="1264"/>
      <c r="BT58" s="1264"/>
      <c r="BU58" s="1264"/>
      <c r="BV58" s="1264"/>
      <c r="BW58" s="1264"/>
      <c r="BX58" s="1264"/>
      <c r="BY58" s="1264"/>
      <c r="BZ58" s="1264"/>
      <c r="CA58" s="1264"/>
      <c r="CB58" s="1264"/>
      <c r="CC58" s="1264"/>
      <c r="CD58" s="1264"/>
      <c r="CE58" s="1264"/>
      <c r="CF58" s="1264"/>
      <c r="CG58" s="1264"/>
      <c r="CH58" s="1264"/>
      <c r="CI58" s="1264"/>
      <c r="CJ58" s="1264"/>
      <c r="CK58" s="1264"/>
      <c r="CL58" s="1264"/>
      <c r="CM58" s="1264"/>
      <c r="CN58" s="1264"/>
      <c r="CO58" s="1264"/>
      <c r="CP58" s="1264"/>
      <c r="CQ58" s="1264"/>
      <c r="CR58" s="1264"/>
      <c r="CS58" s="1264"/>
      <c r="CT58" s="1264"/>
      <c r="CU58" s="1264"/>
      <c r="CV58" s="1264"/>
      <c r="CW58" s="1264"/>
      <c r="CX58" s="1264"/>
      <c r="CY58" s="1264"/>
      <c r="CZ58" s="1264"/>
      <c r="DA58" s="1264"/>
      <c r="DB58" s="1264"/>
      <c r="DC58" s="1264"/>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0" t="s">
        <v>18</v>
      </c>
      <c r="AO65" s="1271"/>
      <c r="AP65" s="1271"/>
      <c r="AQ65" s="1271"/>
      <c r="AR65" s="1271"/>
      <c r="AS65" s="1271"/>
      <c r="AT65" s="1271"/>
      <c r="AU65" s="1271"/>
      <c r="AV65" s="1271"/>
      <c r="AW65" s="1271"/>
      <c r="AX65" s="1271"/>
      <c r="AY65" s="1271"/>
      <c r="AZ65" s="1271"/>
      <c r="BA65" s="1271"/>
      <c r="BB65" s="1271"/>
      <c r="BC65" s="1271"/>
      <c r="BD65" s="1271"/>
      <c r="BE65" s="1271"/>
      <c r="BF65" s="1271"/>
      <c r="BG65" s="1271"/>
      <c r="BH65" s="1271"/>
      <c r="BI65" s="1271"/>
      <c r="BJ65" s="1271"/>
      <c r="BK65" s="1271"/>
      <c r="BL65" s="1271"/>
      <c r="BM65" s="1271"/>
      <c r="BN65" s="1271"/>
      <c r="BO65" s="1271"/>
      <c r="BP65" s="1271"/>
      <c r="BQ65" s="1271"/>
      <c r="BR65" s="1271"/>
      <c r="BS65" s="1271"/>
      <c r="BT65" s="1271"/>
      <c r="BU65" s="1271"/>
      <c r="BV65" s="1271"/>
      <c r="BW65" s="1271"/>
      <c r="BX65" s="1271"/>
      <c r="BY65" s="1271"/>
      <c r="BZ65" s="1271"/>
      <c r="CA65" s="1271"/>
      <c r="CB65" s="1271"/>
      <c r="CC65" s="1271"/>
      <c r="CD65" s="1271"/>
      <c r="CE65" s="1271"/>
      <c r="CF65" s="1271"/>
      <c r="CG65" s="1271"/>
      <c r="CH65" s="1271"/>
      <c r="CI65" s="1271"/>
      <c r="CJ65" s="1271"/>
      <c r="CK65" s="1271"/>
      <c r="CL65" s="1271"/>
      <c r="CM65" s="1271"/>
      <c r="CN65" s="1271"/>
      <c r="CO65" s="1271"/>
      <c r="CP65" s="1271"/>
      <c r="CQ65" s="1271"/>
      <c r="CR65" s="1271"/>
      <c r="CS65" s="1271"/>
      <c r="CT65" s="1271"/>
      <c r="CU65" s="1271"/>
      <c r="CV65" s="1271"/>
      <c r="CW65" s="1271"/>
      <c r="CX65" s="1271"/>
      <c r="CY65" s="1271"/>
      <c r="CZ65" s="1271"/>
      <c r="DA65" s="1271"/>
      <c r="DB65" s="1271"/>
      <c r="DC65" s="1272"/>
    </row>
    <row r="66" spans="2:107" x14ac:dyDescent="0.15">
      <c r="B66" s="12"/>
      <c r="AN66" s="1273"/>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5"/>
    </row>
    <row r="67" spans="2:107" x14ac:dyDescent="0.15">
      <c r="B67" s="12"/>
      <c r="AN67" s="1273"/>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5"/>
    </row>
    <row r="68" spans="2:107" x14ac:dyDescent="0.15">
      <c r="B68" s="12"/>
      <c r="AN68" s="1273"/>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5"/>
    </row>
    <row r="69" spans="2:107" x14ac:dyDescent="0.15">
      <c r="B69" s="12"/>
      <c r="AN69" s="1276"/>
      <c r="AO69" s="1277"/>
      <c r="AP69" s="1277"/>
      <c r="AQ69" s="1277"/>
      <c r="AR69" s="1277"/>
      <c r="AS69" s="1277"/>
      <c r="AT69" s="1277"/>
      <c r="AU69" s="1277"/>
      <c r="AV69" s="1277"/>
      <c r="AW69" s="1277"/>
      <c r="AX69" s="1277"/>
      <c r="AY69" s="1277"/>
      <c r="AZ69" s="1277"/>
      <c r="BA69" s="1277"/>
      <c r="BB69" s="1277"/>
      <c r="BC69" s="1277"/>
      <c r="BD69" s="1277"/>
      <c r="BE69" s="1277"/>
      <c r="BF69" s="1277"/>
      <c r="BG69" s="1277"/>
      <c r="BH69" s="1277"/>
      <c r="BI69" s="1277"/>
      <c r="BJ69" s="1277"/>
      <c r="BK69" s="1277"/>
      <c r="BL69" s="1277"/>
      <c r="BM69" s="1277"/>
      <c r="BN69" s="1277"/>
      <c r="BO69" s="1277"/>
      <c r="BP69" s="1277"/>
      <c r="BQ69" s="1277"/>
      <c r="BR69" s="1277"/>
      <c r="BS69" s="1277"/>
      <c r="BT69" s="1277"/>
      <c r="BU69" s="1277"/>
      <c r="BV69" s="1277"/>
      <c r="BW69" s="1277"/>
      <c r="BX69" s="1277"/>
      <c r="BY69" s="1277"/>
      <c r="BZ69" s="1277"/>
      <c r="CA69" s="1277"/>
      <c r="CB69" s="1277"/>
      <c r="CC69" s="1277"/>
      <c r="CD69" s="1277"/>
      <c r="CE69" s="1277"/>
      <c r="CF69" s="1277"/>
      <c r="CG69" s="1277"/>
      <c r="CH69" s="1277"/>
      <c r="CI69" s="1277"/>
      <c r="CJ69" s="1277"/>
      <c r="CK69" s="1277"/>
      <c r="CL69" s="1277"/>
      <c r="CM69" s="1277"/>
      <c r="CN69" s="1277"/>
      <c r="CO69" s="1277"/>
      <c r="CP69" s="1277"/>
      <c r="CQ69" s="1277"/>
      <c r="CR69" s="1277"/>
      <c r="CS69" s="1277"/>
      <c r="CT69" s="1277"/>
      <c r="CU69" s="1277"/>
      <c r="CV69" s="1277"/>
      <c r="CW69" s="1277"/>
      <c r="CX69" s="1277"/>
      <c r="CY69" s="1277"/>
      <c r="CZ69" s="1277"/>
      <c r="DA69" s="1277"/>
      <c r="DB69" s="1277"/>
      <c r="DC69" s="1278"/>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2"/>
      <c r="H72" s="1262"/>
      <c r="I72" s="1262"/>
      <c r="J72" s="1262"/>
      <c r="K72" s="22"/>
      <c r="L72" s="22"/>
      <c r="M72" s="23"/>
      <c r="N72" s="23"/>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68" t="s">
        <v>4</v>
      </c>
      <c r="BQ72" s="1268"/>
      <c r="BR72" s="1268"/>
      <c r="BS72" s="1268"/>
      <c r="BT72" s="1268"/>
      <c r="BU72" s="1268"/>
      <c r="BV72" s="1268"/>
      <c r="BW72" s="1268"/>
      <c r="BX72" s="1268" t="s">
        <v>5</v>
      </c>
      <c r="BY72" s="1268"/>
      <c r="BZ72" s="1268"/>
      <c r="CA72" s="1268"/>
      <c r="CB72" s="1268"/>
      <c r="CC72" s="1268"/>
      <c r="CD72" s="1268"/>
      <c r="CE72" s="1268"/>
      <c r="CF72" s="1268" t="s">
        <v>6</v>
      </c>
      <c r="CG72" s="1268"/>
      <c r="CH72" s="1268"/>
      <c r="CI72" s="1268"/>
      <c r="CJ72" s="1268"/>
      <c r="CK72" s="1268"/>
      <c r="CL72" s="1268"/>
      <c r="CM72" s="1268"/>
      <c r="CN72" s="1268" t="s">
        <v>7</v>
      </c>
      <c r="CO72" s="1268"/>
      <c r="CP72" s="1268"/>
      <c r="CQ72" s="1268"/>
      <c r="CR72" s="1268"/>
      <c r="CS72" s="1268"/>
      <c r="CT72" s="1268"/>
      <c r="CU72" s="1268"/>
      <c r="CV72" s="1268" t="s">
        <v>8</v>
      </c>
      <c r="CW72" s="1268"/>
      <c r="CX72" s="1268"/>
      <c r="CY72" s="1268"/>
      <c r="CZ72" s="1268"/>
      <c r="DA72" s="1268"/>
      <c r="DB72" s="1268"/>
      <c r="DC72" s="1268"/>
    </row>
    <row r="73" spans="2:107" x14ac:dyDescent="0.15">
      <c r="B73" s="12"/>
      <c r="G73" s="1280"/>
      <c r="H73" s="1280"/>
      <c r="I73" s="1280"/>
      <c r="J73" s="1280"/>
      <c r="K73" s="1263"/>
      <c r="L73" s="1263"/>
      <c r="M73" s="1263"/>
      <c r="N73" s="1263"/>
      <c r="AM73" s="21"/>
      <c r="AN73" s="1267" t="s">
        <v>9</v>
      </c>
      <c r="AO73" s="1267"/>
      <c r="AP73" s="1267"/>
      <c r="AQ73" s="1267"/>
      <c r="AR73" s="1267"/>
      <c r="AS73" s="1267"/>
      <c r="AT73" s="1267"/>
      <c r="AU73" s="1267"/>
      <c r="AV73" s="1267"/>
      <c r="AW73" s="1267"/>
      <c r="AX73" s="1267"/>
      <c r="AY73" s="1267"/>
      <c r="AZ73" s="1267"/>
      <c r="BA73" s="1267"/>
      <c r="BB73" s="1267" t="s">
        <v>10</v>
      </c>
      <c r="BC73" s="1267"/>
      <c r="BD73" s="1267"/>
      <c r="BE73" s="1267"/>
      <c r="BF73" s="1267"/>
      <c r="BG73" s="1267"/>
      <c r="BH73" s="1267"/>
      <c r="BI73" s="1267"/>
      <c r="BJ73" s="1267"/>
      <c r="BK73" s="1267"/>
      <c r="BL73" s="1267"/>
      <c r="BM73" s="1267"/>
      <c r="BN73" s="1267"/>
      <c r="BO73" s="1267"/>
      <c r="BP73" s="1264">
        <v>92.1</v>
      </c>
      <c r="BQ73" s="1264"/>
      <c r="BR73" s="1264"/>
      <c r="BS73" s="1264"/>
      <c r="BT73" s="1264"/>
      <c r="BU73" s="1264"/>
      <c r="BV73" s="1264"/>
      <c r="BW73" s="1264"/>
      <c r="BX73" s="1264">
        <v>88.3</v>
      </c>
      <c r="BY73" s="1264"/>
      <c r="BZ73" s="1264"/>
      <c r="CA73" s="1264"/>
      <c r="CB73" s="1264"/>
      <c r="CC73" s="1264"/>
      <c r="CD73" s="1264"/>
      <c r="CE73" s="1264"/>
      <c r="CF73" s="1264">
        <v>99.2</v>
      </c>
      <c r="CG73" s="1264"/>
      <c r="CH73" s="1264"/>
      <c r="CI73" s="1264"/>
      <c r="CJ73" s="1264"/>
      <c r="CK73" s="1264"/>
      <c r="CL73" s="1264"/>
      <c r="CM73" s="1264"/>
      <c r="CN73" s="1264">
        <v>114</v>
      </c>
      <c r="CO73" s="1264"/>
      <c r="CP73" s="1264"/>
      <c r="CQ73" s="1264"/>
      <c r="CR73" s="1264"/>
      <c r="CS73" s="1264"/>
      <c r="CT73" s="1264"/>
      <c r="CU73" s="1264"/>
      <c r="CV73" s="1264">
        <v>116.6</v>
      </c>
      <c r="CW73" s="1264"/>
      <c r="CX73" s="1264"/>
      <c r="CY73" s="1264"/>
      <c r="CZ73" s="1264"/>
      <c r="DA73" s="1264"/>
      <c r="DB73" s="1264"/>
      <c r="DC73" s="1264"/>
    </row>
    <row r="74" spans="2:107" x14ac:dyDescent="0.15">
      <c r="B74" s="12"/>
      <c r="G74" s="1280"/>
      <c r="H74" s="1280"/>
      <c r="I74" s="1280"/>
      <c r="J74" s="1280"/>
      <c r="K74" s="1263"/>
      <c r="L74" s="1263"/>
      <c r="M74" s="1263"/>
      <c r="N74" s="1263"/>
      <c r="AM74" s="21"/>
      <c r="AN74" s="1267"/>
      <c r="AO74" s="1267"/>
      <c r="AP74" s="1267"/>
      <c r="AQ74" s="1267"/>
      <c r="AR74" s="1267"/>
      <c r="AS74" s="1267"/>
      <c r="AT74" s="1267"/>
      <c r="AU74" s="1267"/>
      <c r="AV74" s="1267"/>
      <c r="AW74" s="1267"/>
      <c r="AX74" s="1267"/>
      <c r="AY74" s="1267"/>
      <c r="AZ74" s="1267"/>
      <c r="BA74" s="1267"/>
      <c r="BB74" s="1267"/>
      <c r="BC74" s="1267"/>
      <c r="BD74" s="1267"/>
      <c r="BE74" s="1267"/>
      <c r="BF74" s="1267"/>
      <c r="BG74" s="1267"/>
      <c r="BH74" s="1267"/>
      <c r="BI74" s="1267"/>
      <c r="BJ74" s="1267"/>
      <c r="BK74" s="1267"/>
      <c r="BL74" s="1267"/>
      <c r="BM74" s="1267"/>
      <c r="BN74" s="1267"/>
      <c r="BO74" s="1267"/>
      <c r="BP74" s="1264"/>
      <c r="BQ74" s="1264"/>
      <c r="BR74" s="1264"/>
      <c r="BS74" s="1264"/>
      <c r="BT74" s="1264"/>
      <c r="BU74" s="1264"/>
      <c r="BV74" s="1264"/>
      <c r="BW74" s="1264"/>
      <c r="BX74" s="1264"/>
      <c r="BY74" s="1264"/>
      <c r="BZ74" s="1264"/>
      <c r="CA74" s="1264"/>
      <c r="CB74" s="1264"/>
      <c r="CC74" s="1264"/>
      <c r="CD74" s="1264"/>
      <c r="CE74" s="1264"/>
      <c r="CF74" s="1264"/>
      <c r="CG74" s="1264"/>
      <c r="CH74" s="1264"/>
      <c r="CI74" s="1264"/>
      <c r="CJ74" s="1264"/>
      <c r="CK74" s="1264"/>
      <c r="CL74" s="1264"/>
      <c r="CM74" s="1264"/>
      <c r="CN74" s="1264"/>
      <c r="CO74" s="1264"/>
      <c r="CP74" s="1264"/>
      <c r="CQ74" s="1264"/>
      <c r="CR74" s="1264"/>
      <c r="CS74" s="1264"/>
      <c r="CT74" s="1264"/>
      <c r="CU74" s="1264"/>
      <c r="CV74" s="1264"/>
      <c r="CW74" s="1264"/>
      <c r="CX74" s="1264"/>
      <c r="CY74" s="1264"/>
      <c r="CZ74" s="1264"/>
      <c r="DA74" s="1264"/>
      <c r="DB74" s="1264"/>
      <c r="DC74" s="1264"/>
    </row>
    <row r="75" spans="2:107" x14ac:dyDescent="0.15">
      <c r="B75" s="12"/>
      <c r="G75" s="1280"/>
      <c r="H75" s="1280"/>
      <c r="I75" s="1262"/>
      <c r="J75" s="1262"/>
      <c r="K75" s="1269"/>
      <c r="L75" s="1269"/>
      <c r="M75" s="1269"/>
      <c r="N75" s="1269"/>
      <c r="AM75" s="21"/>
      <c r="AN75" s="1267"/>
      <c r="AO75" s="1267"/>
      <c r="AP75" s="1267"/>
      <c r="AQ75" s="1267"/>
      <c r="AR75" s="1267"/>
      <c r="AS75" s="1267"/>
      <c r="AT75" s="1267"/>
      <c r="AU75" s="1267"/>
      <c r="AV75" s="1267"/>
      <c r="AW75" s="1267"/>
      <c r="AX75" s="1267"/>
      <c r="AY75" s="1267"/>
      <c r="AZ75" s="1267"/>
      <c r="BA75" s="1267"/>
      <c r="BB75" s="1267" t="s">
        <v>14</v>
      </c>
      <c r="BC75" s="1267"/>
      <c r="BD75" s="1267"/>
      <c r="BE75" s="1267"/>
      <c r="BF75" s="1267"/>
      <c r="BG75" s="1267"/>
      <c r="BH75" s="1267"/>
      <c r="BI75" s="1267"/>
      <c r="BJ75" s="1267"/>
      <c r="BK75" s="1267"/>
      <c r="BL75" s="1267"/>
      <c r="BM75" s="1267"/>
      <c r="BN75" s="1267"/>
      <c r="BO75" s="1267"/>
      <c r="BP75" s="1264">
        <v>13.1</v>
      </c>
      <c r="BQ75" s="1264"/>
      <c r="BR75" s="1264"/>
      <c r="BS75" s="1264"/>
      <c r="BT75" s="1264"/>
      <c r="BU75" s="1264"/>
      <c r="BV75" s="1264"/>
      <c r="BW75" s="1264"/>
      <c r="BX75" s="1264">
        <v>12.7</v>
      </c>
      <c r="BY75" s="1264"/>
      <c r="BZ75" s="1264"/>
      <c r="CA75" s="1264"/>
      <c r="CB75" s="1264"/>
      <c r="CC75" s="1264"/>
      <c r="CD75" s="1264"/>
      <c r="CE75" s="1264"/>
      <c r="CF75" s="1264">
        <v>12.3</v>
      </c>
      <c r="CG75" s="1264"/>
      <c r="CH75" s="1264"/>
      <c r="CI75" s="1264"/>
      <c r="CJ75" s="1264"/>
      <c r="CK75" s="1264"/>
      <c r="CL75" s="1264"/>
      <c r="CM75" s="1264"/>
      <c r="CN75" s="1264">
        <v>11.6</v>
      </c>
      <c r="CO75" s="1264"/>
      <c r="CP75" s="1264"/>
      <c r="CQ75" s="1264"/>
      <c r="CR75" s="1264"/>
      <c r="CS75" s="1264"/>
      <c r="CT75" s="1264"/>
      <c r="CU75" s="1264"/>
      <c r="CV75" s="1264">
        <v>11.5</v>
      </c>
      <c r="CW75" s="1264"/>
      <c r="CX75" s="1264"/>
      <c r="CY75" s="1264"/>
      <c r="CZ75" s="1264"/>
      <c r="DA75" s="1264"/>
      <c r="DB75" s="1264"/>
      <c r="DC75" s="1264"/>
    </row>
    <row r="76" spans="2:107" x14ac:dyDescent="0.15">
      <c r="B76" s="12"/>
      <c r="G76" s="1280"/>
      <c r="H76" s="1280"/>
      <c r="I76" s="1262"/>
      <c r="J76" s="1262"/>
      <c r="K76" s="1269"/>
      <c r="L76" s="1269"/>
      <c r="M76" s="1269"/>
      <c r="N76" s="1269"/>
      <c r="AM76" s="21"/>
      <c r="AN76" s="1267"/>
      <c r="AO76" s="1267"/>
      <c r="AP76" s="1267"/>
      <c r="AQ76" s="1267"/>
      <c r="AR76" s="1267"/>
      <c r="AS76" s="1267"/>
      <c r="AT76" s="1267"/>
      <c r="AU76" s="1267"/>
      <c r="AV76" s="1267"/>
      <c r="AW76" s="1267"/>
      <c r="AX76" s="1267"/>
      <c r="AY76" s="1267"/>
      <c r="AZ76" s="1267"/>
      <c r="BA76" s="1267"/>
      <c r="BB76" s="1267"/>
      <c r="BC76" s="1267"/>
      <c r="BD76" s="1267"/>
      <c r="BE76" s="1267"/>
      <c r="BF76" s="1267"/>
      <c r="BG76" s="1267"/>
      <c r="BH76" s="1267"/>
      <c r="BI76" s="1267"/>
      <c r="BJ76" s="1267"/>
      <c r="BK76" s="1267"/>
      <c r="BL76" s="1267"/>
      <c r="BM76" s="1267"/>
      <c r="BN76" s="1267"/>
      <c r="BO76" s="1267"/>
      <c r="BP76" s="1264"/>
      <c r="BQ76" s="1264"/>
      <c r="BR76" s="1264"/>
      <c r="BS76" s="1264"/>
      <c r="BT76" s="1264"/>
      <c r="BU76" s="1264"/>
      <c r="BV76" s="1264"/>
      <c r="BW76" s="1264"/>
      <c r="BX76" s="1264"/>
      <c r="BY76" s="1264"/>
      <c r="BZ76" s="1264"/>
      <c r="CA76" s="1264"/>
      <c r="CB76" s="1264"/>
      <c r="CC76" s="1264"/>
      <c r="CD76" s="1264"/>
      <c r="CE76" s="1264"/>
      <c r="CF76" s="1264"/>
      <c r="CG76" s="1264"/>
      <c r="CH76" s="1264"/>
      <c r="CI76" s="1264"/>
      <c r="CJ76" s="1264"/>
      <c r="CK76" s="1264"/>
      <c r="CL76" s="1264"/>
      <c r="CM76" s="1264"/>
      <c r="CN76" s="1264"/>
      <c r="CO76" s="1264"/>
      <c r="CP76" s="1264"/>
      <c r="CQ76" s="1264"/>
      <c r="CR76" s="1264"/>
      <c r="CS76" s="1264"/>
      <c r="CT76" s="1264"/>
      <c r="CU76" s="1264"/>
      <c r="CV76" s="1264"/>
      <c r="CW76" s="1264"/>
      <c r="CX76" s="1264"/>
      <c r="CY76" s="1264"/>
      <c r="CZ76" s="1264"/>
      <c r="DA76" s="1264"/>
      <c r="DB76" s="1264"/>
      <c r="DC76" s="1264"/>
    </row>
    <row r="77" spans="2:107" x14ac:dyDescent="0.15">
      <c r="B77" s="12"/>
      <c r="G77" s="1262"/>
      <c r="H77" s="1262"/>
      <c r="I77" s="1262"/>
      <c r="J77" s="1262"/>
      <c r="K77" s="1263"/>
      <c r="L77" s="1263"/>
      <c r="M77" s="1263"/>
      <c r="N77" s="1263"/>
      <c r="AN77" s="1268" t="s">
        <v>12</v>
      </c>
      <c r="AO77" s="1268"/>
      <c r="AP77" s="1268"/>
      <c r="AQ77" s="1268"/>
      <c r="AR77" s="1268"/>
      <c r="AS77" s="1268"/>
      <c r="AT77" s="1268"/>
      <c r="AU77" s="1268"/>
      <c r="AV77" s="1268"/>
      <c r="AW77" s="1268"/>
      <c r="AX77" s="1268"/>
      <c r="AY77" s="1268"/>
      <c r="AZ77" s="1268"/>
      <c r="BA77" s="1268"/>
      <c r="BB77" s="1267" t="s">
        <v>10</v>
      </c>
      <c r="BC77" s="1267"/>
      <c r="BD77" s="1267"/>
      <c r="BE77" s="1267"/>
      <c r="BF77" s="1267"/>
      <c r="BG77" s="1267"/>
      <c r="BH77" s="1267"/>
      <c r="BI77" s="1267"/>
      <c r="BJ77" s="1267"/>
      <c r="BK77" s="1267"/>
      <c r="BL77" s="1267"/>
      <c r="BM77" s="1267"/>
      <c r="BN77" s="1267"/>
      <c r="BO77" s="1267"/>
      <c r="BP77" s="1264">
        <v>45.9</v>
      </c>
      <c r="BQ77" s="1264"/>
      <c r="BR77" s="1264"/>
      <c r="BS77" s="1264"/>
      <c r="BT77" s="1264"/>
      <c r="BU77" s="1264"/>
      <c r="BV77" s="1264"/>
      <c r="BW77" s="1264"/>
      <c r="BX77" s="1264">
        <v>39</v>
      </c>
      <c r="BY77" s="1264"/>
      <c r="BZ77" s="1264"/>
      <c r="CA77" s="1264"/>
      <c r="CB77" s="1264"/>
      <c r="CC77" s="1264"/>
      <c r="CD77" s="1264"/>
      <c r="CE77" s="1264"/>
      <c r="CF77" s="1264">
        <v>32.5</v>
      </c>
      <c r="CG77" s="1264"/>
      <c r="CH77" s="1264"/>
      <c r="CI77" s="1264"/>
      <c r="CJ77" s="1264"/>
      <c r="CK77" s="1264"/>
      <c r="CL77" s="1264"/>
      <c r="CM77" s="1264"/>
      <c r="CN77" s="1264">
        <v>30.2</v>
      </c>
      <c r="CO77" s="1264"/>
      <c r="CP77" s="1264"/>
      <c r="CQ77" s="1264"/>
      <c r="CR77" s="1264"/>
      <c r="CS77" s="1264"/>
      <c r="CT77" s="1264"/>
      <c r="CU77" s="1264"/>
      <c r="CV77" s="1264">
        <v>25.4</v>
      </c>
      <c r="CW77" s="1264"/>
      <c r="CX77" s="1264"/>
      <c r="CY77" s="1264"/>
      <c r="CZ77" s="1264"/>
      <c r="DA77" s="1264"/>
      <c r="DB77" s="1264"/>
      <c r="DC77" s="1264"/>
    </row>
    <row r="78" spans="2:107" x14ac:dyDescent="0.15">
      <c r="B78" s="12"/>
      <c r="G78" s="1262"/>
      <c r="H78" s="1262"/>
      <c r="I78" s="1262"/>
      <c r="J78" s="1262"/>
      <c r="K78" s="1263"/>
      <c r="L78" s="1263"/>
      <c r="M78" s="1263"/>
      <c r="N78" s="1263"/>
      <c r="AN78" s="1268"/>
      <c r="AO78" s="1268"/>
      <c r="AP78" s="1268"/>
      <c r="AQ78" s="1268"/>
      <c r="AR78" s="1268"/>
      <c r="AS78" s="1268"/>
      <c r="AT78" s="1268"/>
      <c r="AU78" s="1268"/>
      <c r="AV78" s="1268"/>
      <c r="AW78" s="1268"/>
      <c r="AX78" s="1268"/>
      <c r="AY78" s="1268"/>
      <c r="AZ78" s="1268"/>
      <c r="BA78" s="1268"/>
      <c r="BB78" s="1267"/>
      <c r="BC78" s="1267"/>
      <c r="BD78" s="1267"/>
      <c r="BE78" s="1267"/>
      <c r="BF78" s="1267"/>
      <c r="BG78" s="1267"/>
      <c r="BH78" s="1267"/>
      <c r="BI78" s="1267"/>
      <c r="BJ78" s="1267"/>
      <c r="BK78" s="1267"/>
      <c r="BL78" s="1267"/>
      <c r="BM78" s="1267"/>
      <c r="BN78" s="1267"/>
      <c r="BO78" s="1267"/>
      <c r="BP78" s="1264"/>
      <c r="BQ78" s="1264"/>
      <c r="BR78" s="1264"/>
      <c r="BS78" s="1264"/>
      <c r="BT78" s="1264"/>
      <c r="BU78" s="1264"/>
      <c r="BV78" s="1264"/>
      <c r="BW78" s="1264"/>
      <c r="BX78" s="1264"/>
      <c r="BY78" s="1264"/>
      <c r="BZ78" s="1264"/>
      <c r="CA78" s="1264"/>
      <c r="CB78" s="1264"/>
      <c r="CC78" s="1264"/>
      <c r="CD78" s="1264"/>
      <c r="CE78" s="1264"/>
      <c r="CF78" s="1264"/>
      <c r="CG78" s="1264"/>
      <c r="CH78" s="1264"/>
      <c r="CI78" s="1264"/>
      <c r="CJ78" s="1264"/>
      <c r="CK78" s="1264"/>
      <c r="CL78" s="1264"/>
      <c r="CM78" s="1264"/>
      <c r="CN78" s="1264"/>
      <c r="CO78" s="1264"/>
      <c r="CP78" s="1264"/>
      <c r="CQ78" s="1264"/>
      <c r="CR78" s="1264"/>
      <c r="CS78" s="1264"/>
      <c r="CT78" s="1264"/>
      <c r="CU78" s="1264"/>
      <c r="CV78" s="1264"/>
      <c r="CW78" s="1264"/>
      <c r="CX78" s="1264"/>
      <c r="CY78" s="1264"/>
      <c r="CZ78" s="1264"/>
      <c r="DA78" s="1264"/>
      <c r="DB78" s="1264"/>
      <c r="DC78" s="1264"/>
    </row>
    <row r="79" spans="2:107" x14ac:dyDescent="0.15">
      <c r="B79" s="12"/>
      <c r="G79" s="1262"/>
      <c r="H79" s="1262"/>
      <c r="I79" s="1265"/>
      <c r="J79" s="1265"/>
      <c r="K79" s="1266"/>
      <c r="L79" s="1266"/>
      <c r="M79" s="1266"/>
      <c r="N79" s="1266"/>
      <c r="AN79" s="1268"/>
      <c r="AO79" s="1268"/>
      <c r="AP79" s="1268"/>
      <c r="AQ79" s="1268"/>
      <c r="AR79" s="1268"/>
      <c r="AS79" s="1268"/>
      <c r="AT79" s="1268"/>
      <c r="AU79" s="1268"/>
      <c r="AV79" s="1268"/>
      <c r="AW79" s="1268"/>
      <c r="AX79" s="1268"/>
      <c r="AY79" s="1268"/>
      <c r="AZ79" s="1268"/>
      <c r="BA79" s="1268"/>
      <c r="BB79" s="1267" t="s">
        <v>14</v>
      </c>
      <c r="BC79" s="1267"/>
      <c r="BD79" s="1267"/>
      <c r="BE79" s="1267"/>
      <c r="BF79" s="1267"/>
      <c r="BG79" s="1267"/>
      <c r="BH79" s="1267"/>
      <c r="BI79" s="1267"/>
      <c r="BJ79" s="1267"/>
      <c r="BK79" s="1267"/>
      <c r="BL79" s="1267"/>
      <c r="BM79" s="1267"/>
      <c r="BN79" s="1267"/>
      <c r="BO79" s="1267"/>
      <c r="BP79" s="1264">
        <v>8.8000000000000007</v>
      </c>
      <c r="BQ79" s="1264"/>
      <c r="BR79" s="1264"/>
      <c r="BS79" s="1264"/>
      <c r="BT79" s="1264"/>
      <c r="BU79" s="1264"/>
      <c r="BV79" s="1264"/>
      <c r="BW79" s="1264"/>
      <c r="BX79" s="1264">
        <v>9</v>
      </c>
      <c r="BY79" s="1264"/>
      <c r="BZ79" s="1264"/>
      <c r="CA79" s="1264"/>
      <c r="CB79" s="1264"/>
      <c r="CC79" s="1264"/>
      <c r="CD79" s="1264"/>
      <c r="CE79" s="1264"/>
      <c r="CF79" s="1264">
        <v>8.1999999999999993</v>
      </c>
      <c r="CG79" s="1264"/>
      <c r="CH79" s="1264"/>
      <c r="CI79" s="1264"/>
      <c r="CJ79" s="1264"/>
      <c r="CK79" s="1264"/>
      <c r="CL79" s="1264"/>
      <c r="CM79" s="1264"/>
      <c r="CN79" s="1264">
        <v>8</v>
      </c>
      <c r="CO79" s="1264"/>
      <c r="CP79" s="1264"/>
      <c r="CQ79" s="1264"/>
      <c r="CR79" s="1264"/>
      <c r="CS79" s="1264"/>
      <c r="CT79" s="1264"/>
      <c r="CU79" s="1264"/>
      <c r="CV79" s="1264">
        <v>7.8</v>
      </c>
      <c r="CW79" s="1264"/>
      <c r="CX79" s="1264"/>
      <c r="CY79" s="1264"/>
      <c r="CZ79" s="1264"/>
      <c r="DA79" s="1264"/>
      <c r="DB79" s="1264"/>
      <c r="DC79" s="1264"/>
    </row>
    <row r="80" spans="2:107" x14ac:dyDescent="0.15">
      <c r="B80" s="12"/>
      <c r="G80" s="1262"/>
      <c r="H80" s="1262"/>
      <c r="I80" s="1265"/>
      <c r="J80" s="1265"/>
      <c r="K80" s="1266"/>
      <c r="L80" s="1266"/>
      <c r="M80" s="1266"/>
      <c r="N80" s="1266"/>
      <c r="AN80" s="1268"/>
      <c r="AO80" s="1268"/>
      <c r="AP80" s="1268"/>
      <c r="AQ80" s="1268"/>
      <c r="AR80" s="1268"/>
      <c r="AS80" s="1268"/>
      <c r="AT80" s="1268"/>
      <c r="AU80" s="1268"/>
      <c r="AV80" s="1268"/>
      <c r="AW80" s="1268"/>
      <c r="AX80" s="1268"/>
      <c r="AY80" s="1268"/>
      <c r="AZ80" s="1268"/>
      <c r="BA80" s="1268"/>
      <c r="BB80" s="1267"/>
      <c r="BC80" s="1267"/>
      <c r="BD80" s="1267"/>
      <c r="BE80" s="1267"/>
      <c r="BF80" s="1267"/>
      <c r="BG80" s="1267"/>
      <c r="BH80" s="1267"/>
      <c r="BI80" s="1267"/>
      <c r="BJ80" s="1267"/>
      <c r="BK80" s="1267"/>
      <c r="BL80" s="1267"/>
      <c r="BM80" s="1267"/>
      <c r="BN80" s="1267"/>
      <c r="BO80" s="1267"/>
      <c r="BP80" s="1264"/>
      <c r="BQ80" s="1264"/>
      <c r="BR80" s="1264"/>
      <c r="BS80" s="1264"/>
      <c r="BT80" s="1264"/>
      <c r="BU80" s="1264"/>
      <c r="BV80" s="1264"/>
      <c r="BW80" s="1264"/>
      <c r="BX80" s="1264"/>
      <c r="BY80" s="1264"/>
      <c r="BZ80" s="1264"/>
      <c r="CA80" s="1264"/>
      <c r="CB80" s="1264"/>
      <c r="CC80" s="1264"/>
      <c r="CD80" s="1264"/>
      <c r="CE80" s="1264"/>
      <c r="CF80" s="1264"/>
      <c r="CG80" s="1264"/>
      <c r="CH80" s="1264"/>
      <c r="CI80" s="1264"/>
      <c r="CJ80" s="1264"/>
      <c r="CK80" s="1264"/>
      <c r="CL80" s="1264"/>
      <c r="CM80" s="1264"/>
      <c r="CN80" s="1264"/>
      <c r="CO80" s="1264"/>
      <c r="CP80" s="1264"/>
      <c r="CQ80" s="1264"/>
      <c r="CR80" s="1264"/>
      <c r="CS80" s="1264"/>
      <c r="CT80" s="1264"/>
      <c r="CU80" s="1264"/>
      <c r="CV80" s="1264"/>
      <c r="CW80" s="1264"/>
      <c r="CX80" s="1264"/>
      <c r="CY80" s="1264"/>
      <c r="CZ80" s="1264"/>
      <c r="DA80" s="1264"/>
      <c r="DB80" s="1264"/>
      <c r="DC80" s="1264"/>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CoVhjNXccZbVHF5/PhcKg3l7nKP30Qv5TcvvSjlzaCBfEj1AMa4vpMxwc9hBmRpzGRJ9oTFFBl7zbOMslKTjA==" saltValue="PXZElCYUOC7HzbHV4kfRX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gqUmyFEvjWHH91/5/Wo7Bo/1570NuSKF/7ZlTOzgzVHvJcoQVvH/VhHZC7Vj8KnhyGrat4ftXbCIeZO4ULahA==" saltValue="A40MJpn9fGeiD6ugPqcc/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mFA7CdtCVbQVU36JkV0ZR9gaFagwd8jU0Aq0QRlzityKfcdnJEfiLlu9PjJ97X7lx22EvTAf441M+VCqlFGNA==" saltValue="vBBWh/STo6fgh7HpBOcA0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1E7C0-4C8D-4982-BCFE-6A770D0AE76D}">
  <sheetPr>
    <pageSetUpPr fitToPage="1"/>
  </sheetPr>
  <dimension ref="B1:EM53"/>
  <sheetViews>
    <sheetView showGridLines="0" workbookViewId="0"/>
  </sheetViews>
  <sheetFormatPr defaultColWidth="0" defaultRowHeight="11.25" customHeight="1" zeroHeight="1" x14ac:dyDescent="0.15"/>
  <cols>
    <col min="1" max="95" width="1.625" style="107" customWidth="1"/>
    <col min="96" max="133" width="1.625" style="123" customWidth="1"/>
    <col min="134" max="143" width="1.625" style="107" customWidth="1"/>
    <col min="144" max="16384" width="0" style="107" hidden="1"/>
  </cols>
  <sheetData>
    <row r="1" spans="2:143" ht="22.5" customHeight="1" thickBot="1" x14ac:dyDescent="0.2">
      <c r="B1" s="104"/>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613" t="s">
        <v>161</v>
      </c>
      <c r="DI1" s="614"/>
      <c r="DJ1" s="614"/>
      <c r="DK1" s="614"/>
      <c r="DL1" s="614"/>
      <c r="DM1" s="614"/>
      <c r="DN1" s="615"/>
      <c r="DO1" s="107"/>
      <c r="DP1" s="613" t="s">
        <v>162</v>
      </c>
      <c r="DQ1" s="614"/>
      <c r="DR1" s="614"/>
      <c r="DS1" s="614"/>
      <c r="DT1" s="614"/>
      <c r="DU1" s="614"/>
      <c r="DV1" s="614"/>
      <c r="DW1" s="614"/>
      <c r="DX1" s="614"/>
      <c r="DY1" s="614"/>
      <c r="DZ1" s="614"/>
      <c r="EA1" s="614"/>
      <c r="EB1" s="614"/>
      <c r="EC1" s="615"/>
      <c r="ED1" s="105"/>
      <c r="EE1" s="105"/>
      <c r="EF1" s="105"/>
      <c r="EG1" s="105"/>
      <c r="EH1" s="105"/>
      <c r="EI1" s="105"/>
      <c r="EJ1" s="105"/>
      <c r="EK1" s="105"/>
      <c r="EL1" s="105"/>
      <c r="EM1" s="105"/>
    </row>
    <row r="2" spans="2:143" ht="22.5" customHeight="1" x14ac:dyDescent="0.15">
      <c r="B2" s="108" t="s">
        <v>163</v>
      </c>
      <c r="R2" s="109"/>
      <c r="S2" s="109"/>
      <c r="T2" s="109"/>
      <c r="U2" s="109"/>
      <c r="V2" s="109"/>
      <c r="W2" s="109"/>
      <c r="X2" s="109"/>
      <c r="Y2" s="109"/>
      <c r="Z2" s="109"/>
      <c r="AA2" s="109"/>
      <c r="AB2" s="109"/>
      <c r="AC2" s="109"/>
      <c r="AE2" s="110"/>
      <c r="AF2" s="110"/>
      <c r="AG2" s="110"/>
      <c r="AH2" s="110"/>
      <c r="AI2" s="110"/>
      <c r="AJ2" s="109"/>
      <c r="AK2" s="109"/>
      <c r="AL2" s="109"/>
      <c r="AM2" s="109"/>
      <c r="AN2" s="109"/>
      <c r="AO2" s="109"/>
      <c r="AP2" s="109"/>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row>
    <row r="3" spans="2:143" ht="11.25" customHeight="1" x14ac:dyDescent="0.15">
      <c r="B3" s="616" t="s">
        <v>164</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165</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166</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x14ac:dyDescent="0.15">
      <c r="B4" s="616" t="s">
        <v>41</v>
      </c>
      <c r="C4" s="617"/>
      <c r="D4" s="617"/>
      <c r="E4" s="617"/>
      <c r="F4" s="617"/>
      <c r="G4" s="617"/>
      <c r="H4" s="617"/>
      <c r="I4" s="617"/>
      <c r="J4" s="617"/>
      <c r="K4" s="617"/>
      <c r="L4" s="617"/>
      <c r="M4" s="617"/>
      <c r="N4" s="617"/>
      <c r="O4" s="617"/>
      <c r="P4" s="617"/>
      <c r="Q4" s="618"/>
      <c r="R4" s="616" t="s">
        <v>167</v>
      </c>
      <c r="S4" s="617"/>
      <c r="T4" s="617"/>
      <c r="U4" s="617"/>
      <c r="V4" s="617"/>
      <c r="W4" s="617"/>
      <c r="X4" s="617"/>
      <c r="Y4" s="618"/>
      <c r="Z4" s="616" t="s">
        <v>168</v>
      </c>
      <c r="AA4" s="617"/>
      <c r="AB4" s="617"/>
      <c r="AC4" s="618"/>
      <c r="AD4" s="616" t="s">
        <v>169</v>
      </c>
      <c r="AE4" s="617"/>
      <c r="AF4" s="617"/>
      <c r="AG4" s="617"/>
      <c r="AH4" s="617"/>
      <c r="AI4" s="617"/>
      <c r="AJ4" s="617"/>
      <c r="AK4" s="618"/>
      <c r="AL4" s="616" t="s">
        <v>168</v>
      </c>
      <c r="AM4" s="617"/>
      <c r="AN4" s="617"/>
      <c r="AO4" s="618"/>
      <c r="AP4" s="622" t="s">
        <v>170</v>
      </c>
      <c r="AQ4" s="622"/>
      <c r="AR4" s="622"/>
      <c r="AS4" s="622"/>
      <c r="AT4" s="622"/>
      <c r="AU4" s="622"/>
      <c r="AV4" s="622"/>
      <c r="AW4" s="622"/>
      <c r="AX4" s="622"/>
      <c r="AY4" s="622"/>
      <c r="AZ4" s="622"/>
      <c r="BA4" s="622"/>
      <c r="BB4" s="622"/>
      <c r="BC4" s="622"/>
      <c r="BD4" s="622"/>
      <c r="BE4" s="622"/>
      <c r="BF4" s="622"/>
      <c r="BG4" s="622" t="s">
        <v>171</v>
      </c>
      <c r="BH4" s="622"/>
      <c r="BI4" s="622"/>
      <c r="BJ4" s="622"/>
      <c r="BK4" s="622"/>
      <c r="BL4" s="622"/>
      <c r="BM4" s="622"/>
      <c r="BN4" s="622"/>
      <c r="BO4" s="622" t="s">
        <v>168</v>
      </c>
      <c r="BP4" s="622"/>
      <c r="BQ4" s="622"/>
      <c r="BR4" s="622"/>
      <c r="BS4" s="622" t="s">
        <v>172</v>
      </c>
      <c r="BT4" s="622"/>
      <c r="BU4" s="622"/>
      <c r="BV4" s="622"/>
      <c r="BW4" s="622"/>
      <c r="BX4" s="622"/>
      <c r="BY4" s="622"/>
      <c r="BZ4" s="622"/>
      <c r="CA4" s="622"/>
      <c r="CB4" s="622"/>
      <c r="CD4" s="619" t="s">
        <v>173</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111" customFormat="1" ht="11.25" customHeight="1" x14ac:dyDescent="0.15">
      <c r="B5" s="623" t="s">
        <v>174</v>
      </c>
      <c r="C5" s="624"/>
      <c r="D5" s="624"/>
      <c r="E5" s="624"/>
      <c r="F5" s="624"/>
      <c r="G5" s="624"/>
      <c r="H5" s="624"/>
      <c r="I5" s="624"/>
      <c r="J5" s="624"/>
      <c r="K5" s="624"/>
      <c r="L5" s="624"/>
      <c r="M5" s="624"/>
      <c r="N5" s="624"/>
      <c r="O5" s="624"/>
      <c r="P5" s="624"/>
      <c r="Q5" s="625"/>
      <c r="R5" s="626">
        <v>6081704</v>
      </c>
      <c r="S5" s="627"/>
      <c r="T5" s="627"/>
      <c r="U5" s="627"/>
      <c r="V5" s="627"/>
      <c r="W5" s="627"/>
      <c r="X5" s="627"/>
      <c r="Y5" s="628"/>
      <c r="Z5" s="629">
        <v>16.2</v>
      </c>
      <c r="AA5" s="629"/>
      <c r="AB5" s="629"/>
      <c r="AC5" s="629"/>
      <c r="AD5" s="630">
        <v>5954394</v>
      </c>
      <c r="AE5" s="630"/>
      <c r="AF5" s="630"/>
      <c r="AG5" s="630"/>
      <c r="AH5" s="630"/>
      <c r="AI5" s="630"/>
      <c r="AJ5" s="630"/>
      <c r="AK5" s="630"/>
      <c r="AL5" s="631">
        <v>31</v>
      </c>
      <c r="AM5" s="632"/>
      <c r="AN5" s="632"/>
      <c r="AO5" s="633"/>
      <c r="AP5" s="623" t="s">
        <v>175</v>
      </c>
      <c r="AQ5" s="624"/>
      <c r="AR5" s="624"/>
      <c r="AS5" s="624"/>
      <c r="AT5" s="624"/>
      <c r="AU5" s="624"/>
      <c r="AV5" s="624"/>
      <c r="AW5" s="624"/>
      <c r="AX5" s="624"/>
      <c r="AY5" s="624"/>
      <c r="AZ5" s="624"/>
      <c r="BA5" s="624"/>
      <c r="BB5" s="624"/>
      <c r="BC5" s="624"/>
      <c r="BD5" s="624"/>
      <c r="BE5" s="624"/>
      <c r="BF5" s="625"/>
      <c r="BG5" s="637">
        <v>5860979</v>
      </c>
      <c r="BH5" s="638"/>
      <c r="BI5" s="638"/>
      <c r="BJ5" s="638"/>
      <c r="BK5" s="638"/>
      <c r="BL5" s="638"/>
      <c r="BM5" s="638"/>
      <c r="BN5" s="639"/>
      <c r="BO5" s="640">
        <v>96.4</v>
      </c>
      <c r="BP5" s="640"/>
      <c r="BQ5" s="640"/>
      <c r="BR5" s="640"/>
      <c r="BS5" s="641">
        <v>57827</v>
      </c>
      <c r="BT5" s="641"/>
      <c r="BU5" s="641"/>
      <c r="BV5" s="641"/>
      <c r="BW5" s="641"/>
      <c r="BX5" s="641"/>
      <c r="BY5" s="641"/>
      <c r="BZ5" s="641"/>
      <c r="CA5" s="641"/>
      <c r="CB5" s="645"/>
      <c r="CD5" s="619" t="s">
        <v>170</v>
      </c>
      <c r="CE5" s="620"/>
      <c r="CF5" s="620"/>
      <c r="CG5" s="620"/>
      <c r="CH5" s="620"/>
      <c r="CI5" s="620"/>
      <c r="CJ5" s="620"/>
      <c r="CK5" s="620"/>
      <c r="CL5" s="620"/>
      <c r="CM5" s="620"/>
      <c r="CN5" s="620"/>
      <c r="CO5" s="620"/>
      <c r="CP5" s="620"/>
      <c r="CQ5" s="621"/>
      <c r="CR5" s="619" t="s">
        <v>176</v>
      </c>
      <c r="CS5" s="620"/>
      <c r="CT5" s="620"/>
      <c r="CU5" s="620"/>
      <c r="CV5" s="620"/>
      <c r="CW5" s="620"/>
      <c r="CX5" s="620"/>
      <c r="CY5" s="621"/>
      <c r="CZ5" s="619" t="s">
        <v>168</v>
      </c>
      <c r="DA5" s="620"/>
      <c r="DB5" s="620"/>
      <c r="DC5" s="621"/>
      <c r="DD5" s="619" t="s">
        <v>177</v>
      </c>
      <c r="DE5" s="620"/>
      <c r="DF5" s="620"/>
      <c r="DG5" s="620"/>
      <c r="DH5" s="620"/>
      <c r="DI5" s="620"/>
      <c r="DJ5" s="620"/>
      <c r="DK5" s="620"/>
      <c r="DL5" s="620"/>
      <c r="DM5" s="620"/>
      <c r="DN5" s="620"/>
      <c r="DO5" s="620"/>
      <c r="DP5" s="621"/>
      <c r="DQ5" s="619" t="s">
        <v>178</v>
      </c>
      <c r="DR5" s="620"/>
      <c r="DS5" s="620"/>
      <c r="DT5" s="620"/>
      <c r="DU5" s="620"/>
      <c r="DV5" s="620"/>
      <c r="DW5" s="620"/>
      <c r="DX5" s="620"/>
      <c r="DY5" s="620"/>
      <c r="DZ5" s="620"/>
      <c r="EA5" s="620"/>
      <c r="EB5" s="620"/>
      <c r="EC5" s="621"/>
    </row>
    <row r="6" spans="2:143" ht="11.25" customHeight="1" x14ac:dyDescent="0.15">
      <c r="B6" s="634" t="s">
        <v>179</v>
      </c>
      <c r="C6" s="635"/>
      <c r="D6" s="635"/>
      <c r="E6" s="635"/>
      <c r="F6" s="635"/>
      <c r="G6" s="635"/>
      <c r="H6" s="635"/>
      <c r="I6" s="635"/>
      <c r="J6" s="635"/>
      <c r="K6" s="635"/>
      <c r="L6" s="635"/>
      <c r="M6" s="635"/>
      <c r="N6" s="635"/>
      <c r="O6" s="635"/>
      <c r="P6" s="635"/>
      <c r="Q6" s="636"/>
      <c r="R6" s="637">
        <v>286100</v>
      </c>
      <c r="S6" s="638"/>
      <c r="T6" s="638"/>
      <c r="U6" s="638"/>
      <c r="V6" s="638"/>
      <c r="W6" s="638"/>
      <c r="X6" s="638"/>
      <c r="Y6" s="639"/>
      <c r="Z6" s="640">
        <v>0.8</v>
      </c>
      <c r="AA6" s="640"/>
      <c r="AB6" s="640"/>
      <c r="AC6" s="640"/>
      <c r="AD6" s="641">
        <v>286100</v>
      </c>
      <c r="AE6" s="641"/>
      <c r="AF6" s="641"/>
      <c r="AG6" s="641"/>
      <c r="AH6" s="641"/>
      <c r="AI6" s="641"/>
      <c r="AJ6" s="641"/>
      <c r="AK6" s="641"/>
      <c r="AL6" s="642">
        <v>1.5</v>
      </c>
      <c r="AM6" s="643"/>
      <c r="AN6" s="643"/>
      <c r="AO6" s="644"/>
      <c r="AP6" s="634" t="s">
        <v>180</v>
      </c>
      <c r="AQ6" s="635"/>
      <c r="AR6" s="635"/>
      <c r="AS6" s="635"/>
      <c r="AT6" s="635"/>
      <c r="AU6" s="635"/>
      <c r="AV6" s="635"/>
      <c r="AW6" s="635"/>
      <c r="AX6" s="635"/>
      <c r="AY6" s="635"/>
      <c r="AZ6" s="635"/>
      <c r="BA6" s="635"/>
      <c r="BB6" s="635"/>
      <c r="BC6" s="635"/>
      <c r="BD6" s="635"/>
      <c r="BE6" s="635"/>
      <c r="BF6" s="636"/>
      <c r="BG6" s="637">
        <v>5860979</v>
      </c>
      <c r="BH6" s="638"/>
      <c r="BI6" s="638"/>
      <c r="BJ6" s="638"/>
      <c r="BK6" s="638"/>
      <c r="BL6" s="638"/>
      <c r="BM6" s="638"/>
      <c r="BN6" s="639"/>
      <c r="BO6" s="640">
        <v>96.4</v>
      </c>
      <c r="BP6" s="640"/>
      <c r="BQ6" s="640"/>
      <c r="BR6" s="640"/>
      <c r="BS6" s="641">
        <v>57827</v>
      </c>
      <c r="BT6" s="641"/>
      <c r="BU6" s="641"/>
      <c r="BV6" s="641"/>
      <c r="BW6" s="641"/>
      <c r="BX6" s="641"/>
      <c r="BY6" s="641"/>
      <c r="BZ6" s="641"/>
      <c r="CA6" s="641"/>
      <c r="CB6" s="645"/>
      <c r="CD6" s="648" t="s">
        <v>181</v>
      </c>
      <c r="CE6" s="649"/>
      <c r="CF6" s="649"/>
      <c r="CG6" s="649"/>
      <c r="CH6" s="649"/>
      <c r="CI6" s="649"/>
      <c r="CJ6" s="649"/>
      <c r="CK6" s="649"/>
      <c r="CL6" s="649"/>
      <c r="CM6" s="649"/>
      <c r="CN6" s="649"/>
      <c r="CO6" s="649"/>
      <c r="CP6" s="649"/>
      <c r="CQ6" s="650"/>
      <c r="CR6" s="637">
        <v>203669</v>
      </c>
      <c r="CS6" s="638"/>
      <c r="CT6" s="638"/>
      <c r="CU6" s="638"/>
      <c r="CV6" s="638"/>
      <c r="CW6" s="638"/>
      <c r="CX6" s="638"/>
      <c r="CY6" s="639"/>
      <c r="CZ6" s="631">
        <v>0.6</v>
      </c>
      <c r="DA6" s="632"/>
      <c r="DB6" s="632"/>
      <c r="DC6" s="651"/>
      <c r="DD6" s="646" t="s">
        <v>81</v>
      </c>
      <c r="DE6" s="638"/>
      <c r="DF6" s="638"/>
      <c r="DG6" s="638"/>
      <c r="DH6" s="638"/>
      <c r="DI6" s="638"/>
      <c r="DJ6" s="638"/>
      <c r="DK6" s="638"/>
      <c r="DL6" s="638"/>
      <c r="DM6" s="638"/>
      <c r="DN6" s="638"/>
      <c r="DO6" s="638"/>
      <c r="DP6" s="639"/>
      <c r="DQ6" s="646">
        <v>203669</v>
      </c>
      <c r="DR6" s="638"/>
      <c r="DS6" s="638"/>
      <c r="DT6" s="638"/>
      <c r="DU6" s="638"/>
      <c r="DV6" s="638"/>
      <c r="DW6" s="638"/>
      <c r="DX6" s="638"/>
      <c r="DY6" s="638"/>
      <c r="DZ6" s="638"/>
      <c r="EA6" s="638"/>
      <c r="EB6" s="638"/>
      <c r="EC6" s="647"/>
    </row>
    <row r="7" spans="2:143" ht="11.25" customHeight="1" x14ac:dyDescent="0.15">
      <c r="B7" s="634" t="s">
        <v>182</v>
      </c>
      <c r="C7" s="635"/>
      <c r="D7" s="635"/>
      <c r="E7" s="635"/>
      <c r="F7" s="635"/>
      <c r="G7" s="635"/>
      <c r="H7" s="635"/>
      <c r="I7" s="635"/>
      <c r="J7" s="635"/>
      <c r="K7" s="635"/>
      <c r="L7" s="635"/>
      <c r="M7" s="635"/>
      <c r="N7" s="635"/>
      <c r="O7" s="635"/>
      <c r="P7" s="635"/>
      <c r="Q7" s="636"/>
      <c r="R7" s="637">
        <v>8422</v>
      </c>
      <c r="S7" s="638"/>
      <c r="T7" s="638"/>
      <c r="U7" s="638"/>
      <c r="V7" s="638"/>
      <c r="W7" s="638"/>
      <c r="X7" s="638"/>
      <c r="Y7" s="639"/>
      <c r="Z7" s="640">
        <v>0</v>
      </c>
      <c r="AA7" s="640"/>
      <c r="AB7" s="640"/>
      <c r="AC7" s="640"/>
      <c r="AD7" s="641">
        <v>8422</v>
      </c>
      <c r="AE7" s="641"/>
      <c r="AF7" s="641"/>
      <c r="AG7" s="641"/>
      <c r="AH7" s="641"/>
      <c r="AI7" s="641"/>
      <c r="AJ7" s="641"/>
      <c r="AK7" s="641"/>
      <c r="AL7" s="642">
        <v>0</v>
      </c>
      <c r="AM7" s="643"/>
      <c r="AN7" s="643"/>
      <c r="AO7" s="644"/>
      <c r="AP7" s="634" t="s">
        <v>183</v>
      </c>
      <c r="AQ7" s="635"/>
      <c r="AR7" s="635"/>
      <c r="AS7" s="635"/>
      <c r="AT7" s="635"/>
      <c r="AU7" s="635"/>
      <c r="AV7" s="635"/>
      <c r="AW7" s="635"/>
      <c r="AX7" s="635"/>
      <c r="AY7" s="635"/>
      <c r="AZ7" s="635"/>
      <c r="BA7" s="635"/>
      <c r="BB7" s="635"/>
      <c r="BC7" s="635"/>
      <c r="BD7" s="635"/>
      <c r="BE7" s="635"/>
      <c r="BF7" s="636"/>
      <c r="BG7" s="637">
        <v>2343222</v>
      </c>
      <c r="BH7" s="638"/>
      <c r="BI7" s="638"/>
      <c r="BJ7" s="638"/>
      <c r="BK7" s="638"/>
      <c r="BL7" s="638"/>
      <c r="BM7" s="638"/>
      <c r="BN7" s="639"/>
      <c r="BO7" s="640">
        <v>38.5</v>
      </c>
      <c r="BP7" s="640"/>
      <c r="BQ7" s="640"/>
      <c r="BR7" s="640"/>
      <c r="BS7" s="641">
        <v>57827</v>
      </c>
      <c r="BT7" s="641"/>
      <c r="BU7" s="641"/>
      <c r="BV7" s="641"/>
      <c r="BW7" s="641"/>
      <c r="BX7" s="641"/>
      <c r="BY7" s="641"/>
      <c r="BZ7" s="641"/>
      <c r="CA7" s="641"/>
      <c r="CB7" s="645"/>
      <c r="CD7" s="652" t="s">
        <v>184</v>
      </c>
      <c r="CE7" s="653"/>
      <c r="CF7" s="653"/>
      <c r="CG7" s="653"/>
      <c r="CH7" s="653"/>
      <c r="CI7" s="653"/>
      <c r="CJ7" s="653"/>
      <c r="CK7" s="653"/>
      <c r="CL7" s="653"/>
      <c r="CM7" s="653"/>
      <c r="CN7" s="653"/>
      <c r="CO7" s="653"/>
      <c r="CP7" s="653"/>
      <c r="CQ7" s="654"/>
      <c r="CR7" s="637">
        <v>3337342</v>
      </c>
      <c r="CS7" s="638"/>
      <c r="CT7" s="638"/>
      <c r="CU7" s="638"/>
      <c r="CV7" s="638"/>
      <c r="CW7" s="638"/>
      <c r="CX7" s="638"/>
      <c r="CY7" s="639"/>
      <c r="CZ7" s="640">
        <v>9.4</v>
      </c>
      <c r="DA7" s="640"/>
      <c r="DB7" s="640"/>
      <c r="DC7" s="640"/>
      <c r="DD7" s="646">
        <v>412684</v>
      </c>
      <c r="DE7" s="638"/>
      <c r="DF7" s="638"/>
      <c r="DG7" s="638"/>
      <c r="DH7" s="638"/>
      <c r="DI7" s="638"/>
      <c r="DJ7" s="638"/>
      <c r="DK7" s="638"/>
      <c r="DL7" s="638"/>
      <c r="DM7" s="638"/>
      <c r="DN7" s="638"/>
      <c r="DO7" s="638"/>
      <c r="DP7" s="639"/>
      <c r="DQ7" s="646">
        <v>2431502</v>
      </c>
      <c r="DR7" s="638"/>
      <c r="DS7" s="638"/>
      <c r="DT7" s="638"/>
      <c r="DU7" s="638"/>
      <c r="DV7" s="638"/>
      <c r="DW7" s="638"/>
      <c r="DX7" s="638"/>
      <c r="DY7" s="638"/>
      <c r="DZ7" s="638"/>
      <c r="EA7" s="638"/>
      <c r="EB7" s="638"/>
      <c r="EC7" s="647"/>
    </row>
    <row r="8" spans="2:143" ht="11.25" customHeight="1" x14ac:dyDescent="0.15">
      <c r="B8" s="634" t="s">
        <v>185</v>
      </c>
      <c r="C8" s="635"/>
      <c r="D8" s="635"/>
      <c r="E8" s="635"/>
      <c r="F8" s="635"/>
      <c r="G8" s="635"/>
      <c r="H8" s="635"/>
      <c r="I8" s="635"/>
      <c r="J8" s="635"/>
      <c r="K8" s="635"/>
      <c r="L8" s="635"/>
      <c r="M8" s="635"/>
      <c r="N8" s="635"/>
      <c r="O8" s="635"/>
      <c r="P8" s="635"/>
      <c r="Q8" s="636"/>
      <c r="R8" s="637">
        <v>16810</v>
      </c>
      <c r="S8" s="638"/>
      <c r="T8" s="638"/>
      <c r="U8" s="638"/>
      <c r="V8" s="638"/>
      <c r="W8" s="638"/>
      <c r="X8" s="638"/>
      <c r="Y8" s="639"/>
      <c r="Z8" s="640">
        <v>0</v>
      </c>
      <c r="AA8" s="640"/>
      <c r="AB8" s="640"/>
      <c r="AC8" s="640"/>
      <c r="AD8" s="641">
        <v>16810</v>
      </c>
      <c r="AE8" s="641"/>
      <c r="AF8" s="641"/>
      <c r="AG8" s="641"/>
      <c r="AH8" s="641"/>
      <c r="AI8" s="641"/>
      <c r="AJ8" s="641"/>
      <c r="AK8" s="641"/>
      <c r="AL8" s="642">
        <v>0.1</v>
      </c>
      <c r="AM8" s="643"/>
      <c r="AN8" s="643"/>
      <c r="AO8" s="644"/>
      <c r="AP8" s="634" t="s">
        <v>186</v>
      </c>
      <c r="AQ8" s="635"/>
      <c r="AR8" s="635"/>
      <c r="AS8" s="635"/>
      <c r="AT8" s="635"/>
      <c r="AU8" s="635"/>
      <c r="AV8" s="635"/>
      <c r="AW8" s="635"/>
      <c r="AX8" s="635"/>
      <c r="AY8" s="635"/>
      <c r="AZ8" s="635"/>
      <c r="BA8" s="635"/>
      <c r="BB8" s="635"/>
      <c r="BC8" s="635"/>
      <c r="BD8" s="635"/>
      <c r="BE8" s="635"/>
      <c r="BF8" s="636"/>
      <c r="BG8" s="637">
        <v>92812</v>
      </c>
      <c r="BH8" s="638"/>
      <c r="BI8" s="638"/>
      <c r="BJ8" s="638"/>
      <c r="BK8" s="638"/>
      <c r="BL8" s="638"/>
      <c r="BM8" s="638"/>
      <c r="BN8" s="639"/>
      <c r="BO8" s="640">
        <v>1.5</v>
      </c>
      <c r="BP8" s="640"/>
      <c r="BQ8" s="640"/>
      <c r="BR8" s="640"/>
      <c r="BS8" s="646" t="s">
        <v>81</v>
      </c>
      <c r="BT8" s="638"/>
      <c r="BU8" s="638"/>
      <c r="BV8" s="638"/>
      <c r="BW8" s="638"/>
      <c r="BX8" s="638"/>
      <c r="BY8" s="638"/>
      <c r="BZ8" s="638"/>
      <c r="CA8" s="638"/>
      <c r="CB8" s="647"/>
      <c r="CD8" s="652" t="s">
        <v>187</v>
      </c>
      <c r="CE8" s="653"/>
      <c r="CF8" s="653"/>
      <c r="CG8" s="653"/>
      <c r="CH8" s="653"/>
      <c r="CI8" s="653"/>
      <c r="CJ8" s="653"/>
      <c r="CK8" s="653"/>
      <c r="CL8" s="653"/>
      <c r="CM8" s="653"/>
      <c r="CN8" s="653"/>
      <c r="CO8" s="653"/>
      <c r="CP8" s="653"/>
      <c r="CQ8" s="654"/>
      <c r="CR8" s="637">
        <v>9263576</v>
      </c>
      <c r="CS8" s="638"/>
      <c r="CT8" s="638"/>
      <c r="CU8" s="638"/>
      <c r="CV8" s="638"/>
      <c r="CW8" s="638"/>
      <c r="CX8" s="638"/>
      <c r="CY8" s="639"/>
      <c r="CZ8" s="640">
        <v>26.1</v>
      </c>
      <c r="DA8" s="640"/>
      <c r="DB8" s="640"/>
      <c r="DC8" s="640"/>
      <c r="DD8" s="646">
        <v>814929</v>
      </c>
      <c r="DE8" s="638"/>
      <c r="DF8" s="638"/>
      <c r="DG8" s="638"/>
      <c r="DH8" s="638"/>
      <c r="DI8" s="638"/>
      <c r="DJ8" s="638"/>
      <c r="DK8" s="638"/>
      <c r="DL8" s="638"/>
      <c r="DM8" s="638"/>
      <c r="DN8" s="638"/>
      <c r="DO8" s="638"/>
      <c r="DP8" s="639"/>
      <c r="DQ8" s="646">
        <v>4704792</v>
      </c>
      <c r="DR8" s="638"/>
      <c r="DS8" s="638"/>
      <c r="DT8" s="638"/>
      <c r="DU8" s="638"/>
      <c r="DV8" s="638"/>
      <c r="DW8" s="638"/>
      <c r="DX8" s="638"/>
      <c r="DY8" s="638"/>
      <c r="DZ8" s="638"/>
      <c r="EA8" s="638"/>
      <c r="EB8" s="638"/>
      <c r="EC8" s="647"/>
    </row>
    <row r="9" spans="2:143" ht="11.25" customHeight="1" x14ac:dyDescent="0.15">
      <c r="B9" s="634" t="s">
        <v>188</v>
      </c>
      <c r="C9" s="635"/>
      <c r="D9" s="635"/>
      <c r="E9" s="635"/>
      <c r="F9" s="635"/>
      <c r="G9" s="635"/>
      <c r="H9" s="635"/>
      <c r="I9" s="635"/>
      <c r="J9" s="635"/>
      <c r="K9" s="635"/>
      <c r="L9" s="635"/>
      <c r="M9" s="635"/>
      <c r="N9" s="635"/>
      <c r="O9" s="635"/>
      <c r="P9" s="635"/>
      <c r="Q9" s="636"/>
      <c r="R9" s="637">
        <v>12994</v>
      </c>
      <c r="S9" s="638"/>
      <c r="T9" s="638"/>
      <c r="U9" s="638"/>
      <c r="V9" s="638"/>
      <c r="W9" s="638"/>
      <c r="X9" s="638"/>
      <c r="Y9" s="639"/>
      <c r="Z9" s="640">
        <v>0</v>
      </c>
      <c r="AA9" s="640"/>
      <c r="AB9" s="640"/>
      <c r="AC9" s="640"/>
      <c r="AD9" s="641">
        <v>12994</v>
      </c>
      <c r="AE9" s="641"/>
      <c r="AF9" s="641"/>
      <c r="AG9" s="641"/>
      <c r="AH9" s="641"/>
      <c r="AI9" s="641"/>
      <c r="AJ9" s="641"/>
      <c r="AK9" s="641"/>
      <c r="AL9" s="642">
        <v>0.1</v>
      </c>
      <c r="AM9" s="643"/>
      <c r="AN9" s="643"/>
      <c r="AO9" s="644"/>
      <c r="AP9" s="634" t="s">
        <v>189</v>
      </c>
      <c r="AQ9" s="635"/>
      <c r="AR9" s="635"/>
      <c r="AS9" s="635"/>
      <c r="AT9" s="635"/>
      <c r="AU9" s="635"/>
      <c r="AV9" s="635"/>
      <c r="AW9" s="635"/>
      <c r="AX9" s="635"/>
      <c r="AY9" s="635"/>
      <c r="AZ9" s="635"/>
      <c r="BA9" s="635"/>
      <c r="BB9" s="635"/>
      <c r="BC9" s="635"/>
      <c r="BD9" s="635"/>
      <c r="BE9" s="635"/>
      <c r="BF9" s="636"/>
      <c r="BG9" s="637">
        <v>1825800</v>
      </c>
      <c r="BH9" s="638"/>
      <c r="BI9" s="638"/>
      <c r="BJ9" s="638"/>
      <c r="BK9" s="638"/>
      <c r="BL9" s="638"/>
      <c r="BM9" s="638"/>
      <c r="BN9" s="639"/>
      <c r="BO9" s="640">
        <v>30</v>
      </c>
      <c r="BP9" s="640"/>
      <c r="BQ9" s="640"/>
      <c r="BR9" s="640"/>
      <c r="BS9" s="646" t="s">
        <v>81</v>
      </c>
      <c r="BT9" s="638"/>
      <c r="BU9" s="638"/>
      <c r="BV9" s="638"/>
      <c r="BW9" s="638"/>
      <c r="BX9" s="638"/>
      <c r="BY9" s="638"/>
      <c r="BZ9" s="638"/>
      <c r="CA9" s="638"/>
      <c r="CB9" s="647"/>
      <c r="CD9" s="652" t="s">
        <v>190</v>
      </c>
      <c r="CE9" s="653"/>
      <c r="CF9" s="653"/>
      <c r="CG9" s="653"/>
      <c r="CH9" s="653"/>
      <c r="CI9" s="653"/>
      <c r="CJ9" s="653"/>
      <c r="CK9" s="653"/>
      <c r="CL9" s="653"/>
      <c r="CM9" s="653"/>
      <c r="CN9" s="653"/>
      <c r="CO9" s="653"/>
      <c r="CP9" s="653"/>
      <c r="CQ9" s="654"/>
      <c r="CR9" s="637">
        <v>2707150</v>
      </c>
      <c r="CS9" s="638"/>
      <c r="CT9" s="638"/>
      <c r="CU9" s="638"/>
      <c r="CV9" s="638"/>
      <c r="CW9" s="638"/>
      <c r="CX9" s="638"/>
      <c r="CY9" s="639"/>
      <c r="CZ9" s="640">
        <v>7.6</v>
      </c>
      <c r="DA9" s="640"/>
      <c r="DB9" s="640"/>
      <c r="DC9" s="640"/>
      <c r="DD9" s="646">
        <v>879972</v>
      </c>
      <c r="DE9" s="638"/>
      <c r="DF9" s="638"/>
      <c r="DG9" s="638"/>
      <c r="DH9" s="638"/>
      <c r="DI9" s="638"/>
      <c r="DJ9" s="638"/>
      <c r="DK9" s="638"/>
      <c r="DL9" s="638"/>
      <c r="DM9" s="638"/>
      <c r="DN9" s="638"/>
      <c r="DO9" s="638"/>
      <c r="DP9" s="639"/>
      <c r="DQ9" s="646">
        <v>1576273</v>
      </c>
      <c r="DR9" s="638"/>
      <c r="DS9" s="638"/>
      <c r="DT9" s="638"/>
      <c r="DU9" s="638"/>
      <c r="DV9" s="638"/>
      <c r="DW9" s="638"/>
      <c r="DX9" s="638"/>
      <c r="DY9" s="638"/>
      <c r="DZ9" s="638"/>
      <c r="EA9" s="638"/>
      <c r="EB9" s="638"/>
      <c r="EC9" s="647"/>
    </row>
    <row r="10" spans="2:143" ht="11.25" customHeight="1" x14ac:dyDescent="0.15">
      <c r="B10" s="634" t="s">
        <v>191</v>
      </c>
      <c r="C10" s="635"/>
      <c r="D10" s="635"/>
      <c r="E10" s="635"/>
      <c r="F10" s="635"/>
      <c r="G10" s="635"/>
      <c r="H10" s="635"/>
      <c r="I10" s="635"/>
      <c r="J10" s="635"/>
      <c r="K10" s="635"/>
      <c r="L10" s="635"/>
      <c r="M10" s="635"/>
      <c r="N10" s="635"/>
      <c r="O10" s="635"/>
      <c r="P10" s="635"/>
      <c r="Q10" s="636"/>
      <c r="R10" s="637" t="s">
        <v>81</v>
      </c>
      <c r="S10" s="638"/>
      <c r="T10" s="638"/>
      <c r="U10" s="638"/>
      <c r="V10" s="638"/>
      <c r="W10" s="638"/>
      <c r="X10" s="638"/>
      <c r="Y10" s="639"/>
      <c r="Z10" s="640" t="s">
        <v>81</v>
      </c>
      <c r="AA10" s="640"/>
      <c r="AB10" s="640"/>
      <c r="AC10" s="640"/>
      <c r="AD10" s="641" t="s">
        <v>81</v>
      </c>
      <c r="AE10" s="641"/>
      <c r="AF10" s="641"/>
      <c r="AG10" s="641"/>
      <c r="AH10" s="641"/>
      <c r="AI10" s="641"/>
      <c r="AJ10" s="641"/>
      <c r="AK10" s="641"/>
      <c r="AL10" s="642" t="s">
        <v>81</v>
      </c>
      <c r="AM10" s="643"/>
      <c r="AN10" s="643"/>
      <c r="AO10" s="644"/>
      <c r="AP10" s="634" t="s">
        <v>192</v>
      </c>
      <c r="AQ10" s="635"/>
      <c r="AR10" s="635"/>
      <c r="AS10" s="635"/>
      <c r="AT10" s="635"/>
      <c r="AU10" s="635"/>
      <c r="AV10" s="635"/>
      <c r="AW10" s="635"/>
      <c r="AX10" s="635"/>
      <c r="AY10" s="635"/>
      <c r="AZ10" s="635"/>
      <c r="BA10" s="635"/>
      <c r="BB10" s="635"/>
      <c r="BC10" s="635"/>
      <c r="BD10" s="635"/>
      <c r="BE10" s="635"/>
      <c r="BF10" s="636"/>
      <c r="BG10" s="637">
        <v>132808</v>
      </c>
      <c r="BH10" s="638"/>
      <c r="BI10" s="638"/>
      <c r="BJ10" s="638"/>
      <c r="BK10" s="638"/>
      <c r="BL10" s="638"/>
      <c r="BM10" s="638"/>
      <c r="BN10" s="639"/>
      <c r="BO10" s="640">
        <v>2.2000000000000002</v>
      </c>
      <c r="BP10" s="640"/>
      <c r="BQ10" s="640"/>
      <c r="BR10" s="640"/>
      <c r="BS10" s="646" t="s">
        <v>81</v>
      </c>
      <c r="BT10" s="638"/>
      <c r="BU10" s="638"/>
      <c r="BV10" s="638"/>
      <c r="BW10" s="638"/>
      <c r="BX10" s="638"/>
      <c r="BY10" s="638"/>
      <c r="BZ10" s="638"/>
      <c r="CA10" s="638"/>
      <c r="CB10" s="647"/>
      <c r="CD10" s="652" t="s">
        <v>193</v>
      </c>
      <c r="CE10" s="653"/>
      <c r="CF10" s="653"/>
      <c r="CG10" s="653"/>
      <c r="CH10" s="653"/>
      <c r="CI10" s="653"/>
      <c r="CJ10" s="653"/>
      <c r="CK10" s="653"/>
      <c r="CL10" s="653"/>
      <c r="CM10" s="653"/>
      <c r="CN10" s="653"/>
      <c r="CO10" s="653"/>
      <c r="CP10" s="653"/>
      <c r="CQ10" s="654"/>
      <c r="CR10" s="637">
        <v>39341</v>
      </c>
      <c r="CS10" s="638"/>
      <c r="CT10" s="638"/>
      <c r="CU10" s="638"/>
      <c r="CV10" s="638"/>
      <c r="CW10" s="638"/>
      <c r="CX10" s="638"/>
      <c r="CY10" s="639"/>
      <c r="CZ10" s="640">
        <v>0.1</v>
      </c>
      <c r="DA10" s="640"/>
      <c r="DB10" s="640"/>
      <c r="DC10" s="640"/>
      <c r="DD10" s="646">
        <v>1236</v>
      </c>
      <c r="DE10" s="638"/>
      <c r="DF10" s="638"/>
      <c r="DG10" s="638"/>
      <c r="DH10" s="638"/>
      <c r="DI10" s="638"/>
      <c r="DJ10" s="638"/>
      <c r="DK10" s="638"/>
      <c r="DL10" s="638"/>
      <c r="DM10" s="638"/>
      <c r="DN10" s="638"/>
      <c r="DO10" s="638"/>
      <c r="DP10" s="639"/>
      <c r="DQ10" s="646">
        <v>32382</v>
      </c>
      <c r="DR10" s="638"/>
      <c r="DS10" s="638"/>
      <c r="DT10" s="638"/>
      <c r="DU10" s="638"/>
      <c r="DV10" s="638"/>
      <c r="DW10" s="638"/>
      <c r="DX10" s="638"/>
      <c r="DY10" s="638"/>
      <c r="DZ10" s="638"/>
      <c r="EA10" s="638"/>
      <c r="EB10" s="638"/>
      <c r="EC10" s="647"/>
    </row>
    <row r="11" spans="2:143" ht="11.25" customHeight="1" x14ac:dyDescent="0.15">
      <c r="B11" s="634" t="s">
        <v>194</v>
      </c>
      <c r="C11" s="635"/>
      <c r="D11" s="635"/>
      <c r="E11" s="635"/>
      <c r="F11" s="635"/>
      <c r="G11" s="635"/>
      <c r="H11" s="635"/>
      <c r="I11" s="635"/>
      <c r="J11" s="635"/>
      <c r="K11" s="635"/>
      <c r="L11" s="635"/>
      <c r="M11" s="635"/>
      <c r="N11" s="635"/>
      <c r="O11" s="635"/>
      <c r="P11" s="635"/>
      <c r="Q11" s="636"/>
      <c r="R11" s="637" t="s">
        <v>81</v>
      </c>
      <c r="S11" s="638"/>
      <c r="T11" s="638"/>
      <c r="U11" s="638"/>
      <c r="V11" s="638"/>
      <c r="W11" s="638"/>
      <c r="X11" s="638"/>
      <c r="Y11" s="639"/>
      <c r="Z11" s="640" t="s">
        <v>81</v>
      </c>
      <c r="AA11" s="640"/>
      <c r="AB11" s="640"/>
      <c r="AC11" s="640"/>
      <c r="AD11" s="641" t="s">
        <v>81</v>
      </c>
      <c r="AE11" s="641"/>
      <c r="AF11" s="641"/>
      <c r="AG11" s="641"/>
      <c r="AH11" s="641"/>
      <c r="AI11" s="641"/>
      <c r="AJ11" s="641"/>
      <c r="AK11" s="641"/>
      <c r="AL11" s="642" t="s">
        <v>81</v>
      </c>
      <c r="AM11" s="643"/>
      <c r="AN11" s="643"/>
      <c r="AO11" s="644"/>
      <c r="AP11" s="634" t="s">
        <v>195</v>
      </c>
      <c r="AQ11" s="635"/>
      <c r="AR11" s="635"/>
      <c r="AS11" s="635"/>
      <c r="AT11" s="635"/>
      <c r="AU11" s="635"/>
      <c r="AV11" s="635"/>
      <c r="AW11" s="635"/>
      <c r="AX11" s="635"/>
      <c r="AY11" s="635"/>
      <c r="AZ11" s="635"/>
      <c r="BA11" s="635"/>
      <c r="BB11" s="635"/>
      <c r="BC11" s="635"/>
      <c r="BD11" s="635"/>
      <c r="BE11" s="635"/>
      <c r="BF11" s="636"/>
      <c r="BG11" s="637">
        <v>291802</v>
      </c>
      <c r="BH11" s="638"/>
      <c r="BI11" s="638"/>
      <c r="BJ11" s="638"/>
      <c r="BK11" s="638"/>
      <c r="BL11" s="638"/>
      <c r="BM11" s="638"/>
      <c r="BN11" s="639"/>
      <c r="BO11" s="640">
        <v>4.8</v>
      </c>
      <c r="BP11" s="640"/>
      <c r="BQ11" s="640"/>
      <c r="BR11" s="640"/>
      <c r="BS11" s="646">
        <v>57827</v>
      </c>
      <c r="BT11" s="638"/>
      <c r="BU11" s="638"/>
      <c r="BV11" s="638"/>
      <c r="BW11" s="638"/>
      <c r="BX11" s="638"/>
      <c r="BY11" s="638"/>
      <c r="BZ11" s="638"/>
      <c r="CA11" s="638"/>
      <c r="CB11" s="647"/>
      <c r="CD11" s="652" t="s">
        <v>196</v>
      </c>
      <c r="CE11" s="653"/>
      <c r="CF11" s="653"/>
      <c r="CG11" s="653"/>
      <c r="CH11" s="653"/>
      <c r="CI11" s="653"/>
      <c r="CJ11" s="653"/>
      <c r="CK11" s="653"/>
      <c r="CL11" s="653"/>
      <c r="CM11" s="653"/>
      <c r="CN11" s="653"/>
      <c r="CO11" s="653"/>
      <c r="CP11" s="653"/>
      <c r="CQ11" s="654"/>
      <c r="CR11" s="637">
        <v>1882147</v>
      </c>
      <c r="CS11" s="638"/>
      <c r="CT11" s="638"/>
      <c r="CU11" s="638"/>
      <c r="CV11" s="638"/>
      <c r="CW11" s="638"/>
      <c r="CX11" s="638"/>
      <c r="CY11" s="639"/>
      <c r="CZ11" s="640">
        <v>5.3</v>
      </c>
      <c r="DA11" s="640"/>
      <c r="DB11" s="640"/>
      <c r="DC11" s="640"/>
      <c r="DD11" s="646">
        <v>385014</v>
      </c>
      <c r="DE11" s="638"/>
      <c r="DF11" s="638"/>
      <c r="DG11" s="638"/>
      <c r="DH11" s="638"/>
      <c r="DI11" s="638"/>
      <c r="DJ11" s="638"/>
      <c r="DK11" s="638"/>
      <c r="DL11" s="638"/>
      <c r="DM11" s="638"/>
      <c r="DN11" s="638"/>
      <c r="DO11" s="638"/>
      <c r="DP11" s="639"/>
      <c r="DQ11" s="646">
        <v>863713</v>
      </c>
      <c r="DR11" s="638"/>
      <c r="DS11" s="638"/>
      <c r="DT11" s="638"/>
      <c r="DU11" s="638"/>
      <c r="DV11" s="638"/>
      <c r="DW11" s="638"/>
      <c r="DX11" s="638"/>
      <c r="DY11" s="638"/>
      <c r="DZ11" s="638"/>
      <c r="EA11" s="638"/>
      <c r="EB11" s="638"/>
      <c r="EC11" s="647"/>
    </row>
    <row r="12" spans="2:143" ht="11.25" customHeight="1" x14ac:dyDescent="0.15">
      <c r="B12" s="634" t="s">
        <v>197</v>
      </c>
      <c r="C12" s="635"/>
      <c r="D12" s="635"/>
      <c r="E12" s="635"/>
      <c r="F12" s="635"/>
      <c r="G12" s="635"/>
      <c r="H12" s="635"/>
      <c r="I12" s="635"/>
      <c r="J12" s="635"/>
      <c r="K12" s="635"/>
      <c r="L12" s="635"/>
      <c r="M12" s="635"/>
      <c r="N12" s="635"/>
      <c r="O12" s="635"/>
      <c r="P12" s="635"/>
      <c r="Q12" s="636"/>
      <c r="R12" s="637">
        <v>1025991</v>
      </c>
      <c r="S12" s="638"/>
      <c r="T12" s="638"/>
      <c r="U12" s="638"/>
      <c r="V12" s="638"/>
      <c r="W12" s="638"/>
      <c r="X12" s="638"/>
      <c r="Y12" s="639"/>
      <c r="Z12" s="640">
        <v>2.7</v>
      </c>
      <c r="AA12" s="640"/>
      <c r="AB12" s="640"/>
      <c r="AC12" s="640"/>
      <c r="AD12" s="641">
        <v>1025991</v>
      </c>
      <c r="AE12" s="641"/>
      <c r="AF12" s="641"/>
      <c r="AG12" s="641"/>
      <c r="AH12" s="641"/>
      <c r="AI12" s="641"/>
      <c r="AJ12" s="641"/>
      <c r="AK12" s="641"/>
      <c r="AL12" s="642">
        <v>5.3</v>
      </c>
      <c r="AM12" s="643"/>
      <c r="AN12" s="643"/>
      <c r="AO12" s="644"/>
      <c r="AP12" s="634" t="s">
        <v>198</v>
      </c>
      <c r="AQ12" s="635"/>
      <c r="AR12" s="635"/>
      <c r="AS12" s="635"/>
      <c r="AT12" s="635"/>
      <c r="AU12" s="635"/>
      <c r="AV12" s="635"/>
      <c r="AW12" s="635"/>
      <c r="AX12" s="635"/>
      <c r="AY12" s="635"/>
      <c r="AZ12" s="635"/>
      <c r="BA12" s="635"/>
      <c r="BB12" s="635"/>
      <c r="BC12" s="635"/>
      <c r="BD12" s="635"/>
      <c r="BE12" s="635"/>
      <c r="BF12" s="636"/>
      <c r="BG12" s="637">
        <v>2999949</v>
      </c>
      <c r="BH12" s="638"/>
      <c r="BI12" s="638"/>
      <c r="BJ12" s="638"/>
      <c r="BK12" s="638"/>
      <c r="BL12" s="638"/>
      <c r="BM12" s="638"/>
      <c r="BN12" s="639"/>
      <c r="BO12" s="640">
        <v>49.3</v>
      </c>
      <c r="BP12" s="640"/>
      <c r="BQ12" s="640"/>
      <c r="BR12" s="640"/>
      <c r="BS12" s="646" t="s">
        <v>81</v>
      </c>
      <c r="BT12" s="638"/>
      <c r="BU12" s="638"/>
      <c r="BV12" s="638"/>
      <c r="BW12" s="638"/>
      <c r="BX12" s="638"/>
      <c r="BY12" s="638"/>
      <c r="BZ12" s="638"/>
      <c r="CA12" s="638"/>
      <c r="CB12" s="647"/>
      <c r="CD12" s="652" t="s">
        <v>199</v>
      </c>
      <c r="CE12" s="653"/>
      <c r="CF12" s="653"/>
      <c r="CG12" s="653"/>
      <c r="CH12" s="653"/>
      <c r="CI12" s="653"/>
      <c r="CJ12" s="653"/>
      <c r="CK12" s="653"/>
      <c r="CL12" s="653"/>
      <c r="CM12" s="653"/>
      <c r="CN12" s="653"/>
      <c r="CO12" s="653"/>
      <c r="CP12" s="653"/>
      <c r="CQ12" s="654"/>
      <c r="CR12" s="637">
        <v>2678440</v>
      </c>
      <c r="CS12" s="638"/>
      <c r="CT12" s="638"/>
      <c r="CU12" s="638"/>
      <c r="CV12" s="638"/>
      <c r="CW12" s="638"/>
      <c r="CX12" s="638"/>
      <c r="CY12" s="639"/>
      <c r="CZ12" s="640">
        <v>7.5</v>
      </c>
      <c r="DA12" s="640"/>
      <c r="DB12" s="640"/>
      <c r="DC12" s="640"/>
      <c r="DD12" s="646">
        <v>339208</v>
      </c>
      <c r="DE12" s="638"/>
      <c r="DF12" s="638"/>
      <c r="DG12" s="638"/>
      <c r="DH12" s="638"/>
      <c r="DI12" s="638"/>
      <c r="DJ12" s="638"/>
      <c r="DK12" s="638"/>
      <c r="DL12" s="638"/>
      <c r="DM12" s="638"/>
      <c r="DN12" s="638"/>
      <c r="DO12" s="638"/>
      <c r="DP12" s="639"/>
      <c r="DQ12" s="646">
        <v>1061691</v>
      </c>
      <c r="DR12" s="638"/>
      <c r="DS12" s="638"/>
      <c r="DT12" s="638"/>
      <c r="DU12" s="638"/>
      <c r="DV12" s="638"/>
      <c r="DW12" s="638"/>
      <c r="DX12" s="638"/>
      <c r="DY12" s="638"/>
      <c r="DZ12" s="638"/>
      <c r="EA12" s="638"/>
      <c r="EB12" s="638"/>
      <c r="EC12" s="647"/>
    </row>
    <row r="13" spans="2:143" ht="11.25" customHeight="1" x14ac:dyDescent="0.15">
      <c r="B13" s="634" t="s">
        <v>200</v>
      </c>
      <c r="C13" s="635"/>
      <c r="D13" s="635"/>
      <c r="E13" s="635"/>
      <c r="F13" s="635"/>
      <c r="G13" s="635"/>
      <c r="H13" s="635"/>
      <c r="I13" s="635"/>
      <c r="J13" s="635"/>
      <c r="K13" s="635"/>
      <c r="L13" s="635"/>
      <c r="M13" s="635"/>
      <c r="N13" s="635"/>
      <c r="O13" s="635"/>
      <c r="P13" s="635"/>
      <c r="Q13" s="636"/>
      <c r="R13" s="637">
        <v>14328</v>
      </c>
      <c r="S13" s="638"/>
      <c r="T13" s="638"/>
      <c r="U13" s="638"/>
      <c r="V13" s="638"/>
      <c r="W13" s="638"/>
      <c r="X13" s="638"/>
      <c r="Y13" s="639"/>
      <c r="Z13" s="640">
        <v>0</v>
      </c>
      <c r="AA13" s="640"/>
      <c r="AB13" s="640"/>
      <c r="AC13" s="640"/>
      <c r="AD13" s="641">
        <v>14328</v>
      </c>
      <c r="AE13" s="641"/>
      <c r="AF13" s="641"/>
      <c r="AG13" s="641"/>
      <c r="AH13" s="641"/>
      <c r="AI13" s="641"/>
      <c r="AJ13" s="641"/>
      <c r="AK13" s="641"/>
      <c r="AL13" s="642">
        <v>0.1</v>
      </c>
      <c r="AM13" s="643"/>
      <c r="AN13" s="643"/>
      <c r="AO13" s="644"/>
      <c r="AP13" s="634" t="s">
        <v>201</v>
      </c>
      <c r="AQ13" s="635"/>
      <c r="AR13" s="635"/>
      <c r="AS13" s="635"/>
      <c r="AT13" s="635"/>
      <c r="AU13" s="635"/>
      <c r="AV13" s="635"/>
      <c r="AW13" s="635"/>
      <c r="AX13" s="635"/>
      <c r="AY13" s="635"/>
      <c r="AZ13" s="635"/>
      <c r="BA13" s="635"/>
      <c r="BB13" s="635"/>
      <c r="BC13" s="635"/>
      <c r="BD13" s="635"/>
      <c r="BE13" s="635"/>
      <c r="BF13" s="636"/>
      <c r="BG13" s="637">
        <v>2994360</v>
      </c>
      <c r="BH13" s="638"/>
      <c r="BI13" s="638"/>
      <c r="BJ13" s="638"/>
      <c r="BK13" s="638"/>
      <c r="BL13" s="638"/>
      <c r="BM13" s="638"/>
      <c r="BN13" s="639"/>
      <c r="BO13" s="640">
        <v>49.2</v>
      </c>
      <c r="BP13" s="640"/>
      <c r="BQ13" s="640"/>
      <c r="BR13" s="640"/>
      <c r="BS13" s="646" t="s">
        <v>81</v>
      </c>
      <c r="BT13" s="638"/>
      <c r="BU13" s="638"/>
      <c r="BV13" s="638"/>
      <c r="BW13" s="638"/>
      <c r="BX13" s="638"/>
      <c r="BY13" s="638"/>
      <c r="BZ13" s="638"/>
      <c r="CA13" s="638"/>
      <c r="CB13" s="647"/>
      <c r="CD13" s="652" t="s">
        <v>202</v>
      </c>
      <c r="CE13" s="653"/>
      <c r="CF13" s="653"/>
      <c r="CG13" s="653"/>
      <c r="CH13" s="653"/>
      <c r="CI13" s="653"/>
      <c r="CJ13" s="653"/>
      <c r="CK13" s="653"/>
      <c r="CL13" s="653"/>
      <c r="CM13" s="653"/>
      <c r="CN13" s="653"/>
      <c r="CO13" s="653"/>
      <c r="CP13" s="653"/>
      <c r="CQ13" s="654"/>
      <c r="CR13" s="637">
        <v>5475900</v>
      </c>
      <c r="CS13" s="638"/>
      <c r="CT13" s="638"/>
      <c r="CU13" s="638"/>
      <c r="CV13" s="638"/>
      <c r="CW13" s="638"/>
      <c r="CX13" s="638"/>
      <c r="CY13" s="639"/>
      <c r="CZ13" s="640">
        <v>15.4</v>
      </c>
      <c r="DA13" s="640"/>
      <c r="DB13" s="640"/>
      <c r="DC13" s="640"/>
      <c r="DD13" s="646">
        <v>1799586</v>
      </c>
      <c r="DE13" s="638"/>
      <c r="DF13" s="638"/>
      <c r="DG13" s="638"/>
      <c r="DH13" s="638"/>
      <c r="DI13" s="638"/>
      <c r="DJ13" s="638"/>
      <c r="DK13" s="638"/>
      <c r="DL13" s="638"/>
      <c r="DM13" s="638"/>
      <c r="DN13" s="638"/>
      <c r="DO13" s="638"/>
      <c r="DP13" s="639"/>
      <c r="DQ13" s="646">
        <v>3701542</v>
      </c>
      <c r="DR13" s="638"/>
      <c r="DS13" s="638"/>
      <c r="DT13" s="638"/>
      <c r="DU13" s="638"/>
      <c r="DV13" s="638"/>
      <c r="DW13" s="638"/>
      <c r="DX13" s="638"/>
      <c r="DY13" s="638"/>
      <c r="DZ13" s="638"/>
      <c r="EA13" s="638"/>
      <c r="EB13" s="638"/>
      <c r="EC13" s="647"/>
    </row>
    <row r="14" spans="2:143" ht="11.25" customHeight="1" x14ac:dyDescent="0.15">
      <c r="B14" s="634" t="s">
        <v>203</v>
      </c>
      <c r="C14" s="635"/>
      <c r="D14" s="635"/>
      <c r="E14" s="635"/>
      <c r="F14" s="635"/>
      <c r="G14" s="635"/>
      <c r="H14" s="635"/>
      <c r="I14" s="635"/>
      <c r="J14" s="635"/>
      <c r="K14" s="635"/>
      <c r="L14" s="635"/>
      <c r="M14" s="635"/>
      <c r="N14" s="635"/>
      <c r="O14" s="635"/>
      <c r="P14" s="635"/>
      <c r="Q14" s="636"/>
      <c r="R14" s="637" t="s">
        <v>81</v>
      </c>
      <c r="S14" s="638"/>
      <c r="T14" s="638"/>
      <c r="U14" s="638"/>
      <c r="V14" s="638"/>
      <c r="W14" s="638"/>
      <c r="X14" s="638"/>
      <c r="Y14" s="639"/>
      <c r="Z14" s="640" t="s">
        <v>81</v>
      </c>
      <c r="AA14" s="640"/>
      <c r="AB14" s="640"/>
      <c r="AC14" s="640"/>
      <c r="AD14" s="641" t="s">
        <v>81</v>
      </c>
      <c r="AE14" s="641"/>
      <c r="AF14" s="641"/>
      <c r="AG14" s="641"/>
      <c r="AH14" s="641"/>
      <c r="AI14" s="641"/>
      <c r="AJ14" s="641"/>
      <c r="AK14" s="641"/>
      <c r="AL14" s="642" t="s">
        <v>81</v>
      </c>
      <c r="AM14" s="643"/>
      <c r="AN14" s="643"/>
      <c r="AO14" s="644"/>
      <c r="AP14" s="634" t="s">
        <v>204</v>
      </c>
      <c r="AQ14" s="635"/>
      <c r="AR14" s="635"/>
      <c r="AS14" s="635"/>
      <c r="AT14" s="635"/>
      <c r="AU14" s="635"/>
      <c r="AV14" s="635"/>
      <c r="AW14" s="635"/>
      <c r="AX14" s="635"/>
      <c r="AY14" s="635"/>
      <c r="AZ14" s="635"/>
      <c r="BA14" s="635"/>
      <c r="BB14" s="635"/>
      <c r="BC14" s="635"/>
      <c r="BD14" s="635"/>
      <c r="BE14" s="635"/>
      <c r="BF14" s="636"/>
      <c r="BG14" s="637">
        <v>196578</v>
      </c>
      <c r="BH14" s="638"/>
      <c r="BI14" s="638"/>
      <c r="BJ14" s="638"/>
      <c r="BK14" s="638"/>
      <c r="BL14" s="638"/>
      <c r="BM14" s="638"/>
      <c r="BN14" s="639"/>
      <c r="BO14" s="640">
        <v>3.2</v>
      </c>
      <c r="BP14" s="640"/>
      <c r="BQ14" s="640"/>
      <c r="BR14" s="640"/>
      <c r="BS14" s="646" t="s">
        <v>81</v>
      </c>
      <c r="BT14" s="638"/>
      <c r="BU14" s="638"/>
      <c r="BV14" s="638"/>
      <c r="BW14" s="638"/>
      <c r="BX14" s="638"/>
      <c r="BY14" s="638"/>
      <c r="BZ14" s="638"/>
      <c r="CA14" s="638"/>
      <c r="CB14" s="647"/>
      <c r="CD14" s="652" t="s">
        <v>205</v>
      </c>
      <c r="CE14" s="653"/>
      <c r="CF14" s="653"/>
      <c r="CG14" s="653"/>
      <c r="CH14" s="653"/>
      <c r="CI14" s="653"/>
      <c r="CJ14" s="653"/>
      <c r="CK14" s="653"/>
      <c r="CL14" s="653"/>
      <c r="CM14" s="653"/>
      <c r="CN14" s="653"/>
      <c r="CO14" s="653"/>
      <c r="CP14" s="653"/>
      <c r="CQ14" s="654"/>
      <c r="CR14" s="637">
        <v>1332253</v>
      </c>
      <c r="CS14" s="638"/>
      <c r="CT14" s="638"/>
      <c r="CU14" s="638"/>
      <c r="CV14" s="638"/>
      <c r="CW14" s="638"/>
      <c r="CX14" s="638"/>
      <c r="CY14" s="639"/>
      <c r="CZ14" s="640">
        <v>3.8</v>
      </c>
      <c r="DA14" s="640"/>
      <c r="DB14" s="640"/>
      <c r="DC14" s="640"/>
      <c r="DD14" s="646">
        <v>3498</v>
      </c>
      <c r="DE14" s="638"/>
      <c r="DF14" s="638"/>
      <c r="DG14" s="638"/>
      <c r="DH14" s="638"/>
      <c r="DI14" s="638"/>
      <c r="DJ14" s="638"/>
      <c r="DK14" s="638"/>
      <c r="DL14" s="638"/>
      <c r="DM14" s="638"/>
      <c r="DN14" s="638"/>
      <c r="DO14" s="638"/>
      <c r="DP14" s="639"/>
      <c r="DQ14" s="646">
        <v>1277301</v>
      </c>
      <c r="DR14" s="638"/>
      <c r="DS14" s="638"/>
      <c r="DT14" s="638"/>
      <c r="DU14" s="638"/>
      <c r="DV14" s="638"/>
      <c r="DW14" s="638"/>
      <c r="DX14" s="638"/>
      <c r="DY14" s="638"/>
      <c r="DZ14" s="638"/>
      <c r="EA14" s="638"/>
      <c r="EB14" s="638"/>
      <c r="EC14" s="647"/>
    </row>
    <row r="15" spans="2:143" ht="11.25" customHeight="1" x14ac:dyDescent="0.15">
      <c r="B15" s="634" t="s">
        <v>206</v>
      </c>
      <c r="C15" s="635"/>
      <c r="D15" s="635"/>
      <c r="E15" s="635"/>
      <c r="F15" s="635"/>
      <c r="G15" s="635"/>
      <c r="H15" s="635"/>
      <c r="I15" s="635"/>
      <c r="J15" s="635"/>
      <c r="K15" s="635"/>
      <c r="L15" s="635"/>
      <c r="M15" s="635"/>
      <c r="N15" s="635"/>
      <c r="O15" s="635"/>
      <c r="P15" s="635"/>
      <c r="Q15" s="636"/>
      <c r="R15" s="637">
        <v>75091</v>
      </c>
      <c r="S15" s="638"/>
      <c r="T15" s="638"/>
      <c r="U15" s="638"/>
      <c r="V15" s="638"/>
      <c r="W15" s="638"/>
      <c r="X15" s="638"/>
      <c r="Y15" s="639"/>
      <c r="Z15" s="640">
        <v>0.2</v>
      </c>
      <c r="AA15" s="640"/>
      <c r="AB15" s="640"/>
      <c r="AC15" s="640"/>
      <c r="AD15" s="641">
        <v>75091</v>
      </c>
      <c r="AE15" s="641"/>
      <c r="AF15" s="641"/>
      <c r="AG15" s="641"/>
      <c r="AH15" s="641"/>
      <c r="AI15" s="641"/>
      <c r="AJ15" s="641"/>
      <c r="AK15" s="641"/>
      <c r="AL15" s="642">
        <v>0.4</v>
      </c>
      <c r="AM15" s="643"/>
      <c r="AN15" s="643"/>
      <c r="AO15" s="644"/>
      <c r="AP15" s="634" t="s">
        <v>207</v>
      </c>
      <c r="AQ15" s="635"/>
      <c r="AR15" s="635"/>
      <c r="AS15" s="635"/>
      <c r="AT15" s="635"/>
      <c r="AU15" s="635"/>
      <c r="AV15" s="635"/>
      <c r="AW15" s="635"/>
      <c r="AX15" s="635"/>
      <c r="AY15" s="635"/>
      <c r="AZ15" s="635"/>
      <c r="BA15" s="635"/>
      <c r="BB15" s="635"/>
      <c r="BC15" s="635"/>
      <c r="BD15" s="635"/>
      <c r="BE15" s="635"/>
      <c r="BF15" s="636"/>
      <c r="BG15" s="637">
        <v>321230</v>
      </c>
      <c r="BH15" s="638"/>
      <c r="BI15" s="638"/>
      <c r="BJ15" s="638"/>
      <c r="BK15" s="638"/>
      <c r="BL15" s="638"/>
      <c r="BM15" s="638"/>
      <c r="BN15" s="639"/>
      <c r="BO15" s="640">
        <v>5.3</v>
      </c>
      <c r="BP15" s="640"/>
      <c r="BQ15" s="640"/>
      <c r="BR15" s="640"/>
      <c r="BS15" s="646" t="s">
        <v>81</v>
      </c>
      <c r="BT15" s="638"/>
      <c r="BU15" s="638"/>
      <c r="BV15" s="638"/>
      <c r="BW15" s="638"/>
      <c r="BX15" s="638"/>
      <c r="BY15" s="638"/>
      <c r="BZ15" s="638"/>
      <c r="CA15" s="638"/>
      <c r="CB15" s="647"/>
      <c r="CD15" s="652" t="s">
        <v>208</v>
      </c>
      <c r="CE15" s="653"/>
      <c r="CF15" s="653"/>
      <c r="CG15" s="653"/>
      <c r="CH15" s="653"/>
      <c r="CI15" s="653"/>
      <c r="CJ15" s="653"/>
      <c r="CK15" s="653"/>
      <c r="CL15" s="653"/>
      <c r="CM15" s="653"/>
      <c r="CN15" s="653"/>
      <c r="CO15" s="653"/>
      <c r="CP15" s="653"/>
      <c r="CQ15" s="654"/>
      <c r="CR15" s="637">
        <v>3930580</v>
      </c>
      <c r="CS15" s="638"/>
      <c r="CT15" s="638"/>
      <c r="CU15" s="638"/>
      <c r="CV15" s="638"/>
      <c r="CW15" s="638"/>
      <c r="CX15" s="638"/>
      <c r="CY15" s="639"/>
      <c r="CZ15" s="640">
        <v>11.1</v>
      </c>
      <c r="DA15" s="640"/>
      <c r="DB15" s="640"/>
      <c r="DC15" s="640"/>
      <c r="DD15" s="646">
        <v>1314102</v>
      </c>
      <c r="DE15" s="638"/>
      <c r="DF15" s="638"/>
      <c r="DG15" s="638"/>
      <c r="DH15" s="638"/>
      <c r="DI15" s="638"/>
      <c r="DJ15" s="638"/>
      <c r="DK15" s="638"/>
      <c r="DL15" s="638"/>
      <c r="DM15" s="638"/>
      <c r="DN15" s="638"/>
      <c r="DO15" s="638"/>
      <c r="DP15" s="639"/>
      <c r="DQ15" s="646">
        <v>2232834</v>
      </c>
      <c r="DR15" s="638"/>
      <c r="DS15" s="638"/>
      <c r="DT15" s="638"/>
      <c r="DU15" s="638"/>
      <c r="DV15" s="638"/>
      <c r="DW15" s="638"/>
      <c r="DX15" s="638"/>
      <c r="DY15" s="638"/>
      <c r="DZ15" s="638"/>
      <c r="EA15" s="638"/>
      <c r="EB15" s="638"/>
      <c r="EC15" s="647"/>
    </row>
    <row r="16" spans="2:143" ht="11.25" customHeight="1" x14ac:dyDescent="0.15">
      <c r="B16" s="634" t="s">
        <v>209</v>
      </c>
      <c r="C16" s="635"/>
      <c r="D16" s="635"/>
      <c r="E16" s="635"/>
      <c r="F16" s="635"/>
      <c r="G16" s="635"/>
      <c r="H16" s="635"/>
      <c r="I16" s="635"/>
      <c r="J16" s="635"/>
      <c r="K16" s="635"/>
      <c r="L16" s="635"/>
      <c r="M16" s="635"/>
      <c r="N16" s="635"/>
      <c r="O16" s="635"/>
      <c r="P16" s="635"/>
      <c r="Q16" s="636"/>
      <c r="R16" s="637" t="s">
        <v>81</v>
      </c>
      <c r="S16" s="638"/>
      <c r="T16" s="638"/>
      <c r="U16" s="638"/>
      <c r="V16" s="638"/>
      <c r="W16" s="638"/>
      <c r="X16" s="638"/>
      <c r="Y16" s="639"/>
      <c r="Z16" s="640" t="s">
        <v>81</v>
      </c>
      <c r="AA16" s="640"/>
      <c r="AB16" s="640"/>
      <c r="AC16" s="640"/>
      <c r="AD16" s="641" t="s">
        <v>81</v>
      </c>
      <c r="AE16" s="641"/>
      <c r="AF16" s="641"/>
      <c r="AG16" s="641"/>
      <c r="AH16" s="641"/>
      <c r="AI16" s="641"/>
      <c r="AJ16" s="641"/>
      <c r="AK16" s="641"/>
      <c r="AL16" s="642" t="s">
        <v>81</v>
      </c>
      <c r="AM16" s="643"/>
      <c r="AN16" s="643"/>
      <c r="AO16" s="644"/>
      <c r="AP16" s="634" t="s">
        <v>210</v>
      </c>
      <c r="AQ16" s="635"/>
      <c r="AR16" s="635"/>
      <c r="AS16" s="635"/>
      <c r="AT16" s="635"/>
      <c r="AU16" s="635"/>
      <c r="AV16" s="635"/>
      <c r="AW16" s="635"/>
      <c r="AX16" s="635"/>
      <c r="AY16" s="635"/>
      <c r="AZ16" s="635"/>
      <c r="BA16" s="635"/>
      <c r="BB16" s="635"/>
      <c r="BC16" s="635"/>
      <c r="BD16" s="635"/>
      <c r="BE16" s="635"/>
      <c r="BF16" s="636"/>
      <c r="BG16" s="637" t="s">
        <v>81</v>
      </c>
      <c r="BH16" s="638"/>
      <c r="BI16" s="638"/>
      <c r="BJ16" s="638"/>
      <c r="BK16" s="638"/>
      <c r="BL16" s="638"/>
      <c r="BM16" s="638"/>
      <c r="BN16" s="639"/>
      <c r="BO16" s="640" t="s">
        <v>81</v>
      </c>
      <c r="BP16" s="640"/>
      <c r="BQ16" s="640"/>
      <c r="BR16" s="640"/>
      <c r="BS16" s="646" t="s">
        <v>81</v>
      </c>
      <c r="BT16" s="638"/>
      <c r="BU16" s="638"/>
      <c r="BV16" s="638"/>
      <c r="BW16" s="638"/>
      <c r="BX16" s="638"/>
      <c r="BY16" s="638"/>
      <c r="BZ16" s="638"/>
      <c r="CA16" s="638"/>
      <c r="CB16" s="647"/>
      <c r="CD16" s="652" t="s">
        <v>211</v>
      </c>
      <c r="CE16" s="653"/>
      <c r="CF16" s="653"/>
      <c r="CG16" s="653"/>
      <c r="CH16" s="653"/>
      <c r="CI16" s="653"/>
      <c r="CJ16" s="653"/>
      <c r="CK16" s="653"/>
      <c r="CL16" s="653"/>
      <c r="CM16" s="653"/>
      <c r="CN16" s="653"/>
      <c r="CO16" s="653"/>
      <c r="CP16" s="653"/>
      <c r="CQ16" s="654"/>
      <c r="CR16" s="637">
        <v>259101</v>
      </c>
      <c r="CS16" s="638"/>
      <c r="CT16" s="638"/>
      <c r="CU16" s="638"/>
      <c r="CV16" s="638"/>
      <c r="CW16" s="638"/>
      <c r="CX16" s="638"/>
      <c r="CY16" s="639"/>
      <c r="CZ16" s="640">
        <v>0.7</v>
      </c>
      <c r="DA16" s="640"/>
      <c r="DB16" s="640"/>
      <c r="DC16" s="640"/>
      <c r="DD16" s="646" t="s">
        <v>81</v>
      </c>
      <c r="DE16" s="638"/>
      <c r="DF16" s="638"/>
      <c r="DG16" s="638"/>
      <c r="DH16" s="638"/>
      <c r="DI16" s="638"/>
      <c r="DJ16" s="638"/>
      <c r="DK16" s="638"/>
      <c r="DL16" s="638"/>
      <c r="DM16" s="638"/>
      <c r="DN16" s="638"/>
      <c r="DO16" s="638"/>
      <c r="DP16" s="639"/>
      <c r="DQ16" s="646">
        <v>21197</v>
      </c>
      <c r="DR16" s="638"/>
      <c r="DS16" s="638"/>
      <c r="DT16" s="638"/>
      <c r="DU16" s="638"/>
      <c r="DV16" s="638"/>
      <c r="DW16" s="638"/>
      <c r="DX16" s="638"/>
      <c r="DY16" s="638"/>
      <c r="DZ16" s="638"/>
      <c r="EA16" s="638"/>
      <c r="EB16" s="638"/>
      <c r="EC16" s="647"/>
    </row>
    <row r="17" spans="2:133" ht="11.25" customHeight="1" x14ac:dyDescent="0.15">
      <c r="B17" s="634" t="s">
        <v>212</v>
      </c>
      <c r="C17" s="635"/>
      <c r="D17" s="635"/>
      <c r="E17" s="635"/>
      <c r="F17" s="635"/>
      <c r="G17" s="635"/>
      <c r="H17" s="635"/>
      <c r="I17" s="635"/>
      <c r="J17" s="635"/>
      <c r="K17" s="635"/>
      <c r="L17" s="635"/>
      <c r="M17" s="635"/>
      <c r="N17" s="635"/>
      <c r="O17" s="635"/>
      <c r="P17" s="635"/>
      <c r="Q17" s="636"/>
      <c r="R17" s="637">
        <v>20138</v>
      </c>
      <c r="S17" s="638"/>
      <c r="T17" s="638"/>
      <c r="U17" s="638"/>
      <c r="V17" s="638"/>
      <c r="W17" s="638"/>
      <c r="X17" s="638"/>
      <c r="Y17" s="639"/>
      <c r="Z17" s="640">
        <v>0.1</v>
      </c>
      <c r="AA17" s="640"/>
      <c r="AB17" s="640"/>
      <c r="AC17" s="640"/>
      <c r="AD17" s="641">
        <v>20138</v>
      </c>
      <c r="AE17" s="641"/>
      <c r="AF17" s="641"/>
      <c r="AG17" s="641"/>
      <c r="AH17" s="641"/>
      <c r="AI17" s="641"/>
      <c r="AJ17" s="641"/>
      <c r="AK17" s="641"/>
      <c r="AL17" s="642">
        <v>0.1</v>
      </c>
      <c r="AM17" s="643"/>
      <c r="AN17" s="643"/>
      <c r="AO17" s="644"/>
      <c r="AP17" s="634" t="s">
        <v>213</v>
      </c>
      <c r="AQ17" s="635"/>
      <c r="AR17" s="635"/>
      <c r="AS17" s="635"/>
      <c r="AT17" s="635"/>
      <c r="AU17" s="635"/>
      <c r="AV17" s="635"/>
      <c r="AW17" s="635"/>
      <c r="AX17" s="635"/>
      <c r="AY17" s="635"/>
      <c r="AZ17" s="635"/>
      <c r="BA17" s="635"/>
      <c r="BB17" s="635"/>
      <c r="BC17" s="635"/>
      <c r="BD17" s="635"/>
      <c r="BE17" s="635"/>
      <c r="BF17" s="636"/>
      <c r="BG17" s="637" t="s">
        <v>81</v>
      </c>
      <c r="BH17" s="638"/>
      <c r="BI17" s="638"/>
      <c r="BJ17" s="638"/>
      <c r="BK17" s="638"/>
      <c r="BL17" s="638"/>
      <c r="BM17" s="638"/>
      <c r="BN17" s="639"/>
      <c r="BO17" s="640" t="s">
        <v>81</v>
      </c>
      <c r="BP17" s="640"/>
      <c r="BQ17" s="640"/>
      <c r="BR17" s="640"/>
      <c r="BS17" s="646" t="s">
        <v>81</v>
      </c>
      <c r="BT17" s="638"/>
      <c r="BU17" s="638"/>
      <c r="BV17" s="638"/>
      <c r="BW17" s="638"/>
      <c r="BX17" s="638"/>
      <c r="BY17" s="638"/>
      <c r="BZ17" s="638"/>
      <c r="CA17" s="638"/>
      <c r="CB17" s="647"/>
      <c r="CD17" s="652" t="s">
        <v>214</v>
      </c>
      <c r="CE17" s="653"/>
      <c r="CF17" s="653"/>
      <c r="CG17" s="653"/>
      <c r="CH17" s="653"/>
      <c r="CI17" s="653"/>
      <c r="CJ17" s="653"/>
      <c r="CK17" s="653"/>
      <c r="CL17" s="653"/>
      <c r="CM17" s="653"/>
      <c r="CN17" s="653"/>
      <c r="CO17" s="653"/>
      <c r="CP17" s="653"/>
      <c r="CQ17" s="654"/>
      <c r="CR17" s="637">
        <v>4394059</v>
      </c>
      <c r="CS17" s="638"/>
      <c r="CT17" s="638"/>
      <c r="CU17" s="638"/>
      <c r="CV17" s="638"/>
      <c r="CW17" s="638"/>
      <c r="CX17" s="638"/>
      <c r="CY17" s="639"/>
      <c r="CZ17" s="640">
        <v>12.4</v>
      </c>
      <c r="DA17" s="640"/>
      <c r="DB17" s="640"/>
      <c r="DC17" s="640"/>
      <c r="DD17" s="646" t="s">
        <v>81</v>
      </c>
      <c r="DE17" s="638"/>
      <c r="DF17" s="638"/>
      <c r="DG17" s="638"/>
      <c r="DH17" s="638"/>
      <c r="DI17" s="638"/>
      <c r="DJ17" s="638"/>
      <c r="DK17" s="638"/>
      <c r="DL17" s="638"/>
      <c r="DM17" s="638"/>
      <c r="DN17" s="638"/>
      <c r="DO17" s="638"/>
      <c r="DP17" s="639"/>
      <c r="DQ17" s="646">
        <v>4305519</v>
      </c>
      <c r="DR17" s="638"/>
      <c r="DS17" s="638"/>
      <c r="DT17" s="638"/>
      <c r="DU17" s="638"/>
      <c r="DV17" s="638"/>
      <c r="DW17" s="638"/>
      <c r="DX17" s="638"/>
      <c r="DY17" s="638"/>
      <c r="DZ17" s="638"/>
      <c r="EA17" s="638"/>
      <c r="EB17" s="638"/>
      <c r="EC17" s="647"/>
    </row>
    <row r="18" spans="2:133" ht="11.25" customHeight="1" x14ac:dyDescent="0.15">
      <c r="B18" s="634" t="s">
        <v>215</v>
      </c>
      <c r="C18" s="635"/>
      <c r="D18" s="635"/>
      <c r="E18" s="635"/>
      <c r="F18" s="635"/>
      <c r="G18" s="635"/>
      <c r="H18" s="635"/>
      <c r="I18" s="635"/>
      <c r="J18" s="635"/>
      <c r="K18" s="635"/>
      <c r="L18" s="635"/>
      <c r="M18" s="635"/>
      <c r="N18" s="635"/>
      <c r="O18" s="635"/>
      <c r="P18" s="635"/>
      <c r="Q18" s="636"/>
      <c r="R18" s="637">
        <v>13722203</v>
      </c>
      <c r="S18" s="638"/>
      <c r="T18" s="638"/>
      <c r="U18" s="638"/>
      <c r="V18" s="638"/>
      <c r="W18" s="638"/>
      <c r="X18" s="638"/>
      <c r="Y18" s="639"/>
      <c r="Z18" s="640">
        <v>36.6</v>
      </c>
      <c r="AA18" s="640"/>
      <c r="AB18" s="640"/>
      <c r="AC18" s="640"/>
      <c r="AD18" s="641">
        <v>11706718</v>
      </c>
      <c r="AE18" s="641"/>
      <c r="AF18" s="641"/>
      <c r="AG18" s="641"/>
      <c r="AH18" s="641"/>
      <c r="AI18" s="641"/>
      <c r="AJ18" s="641"/>
      <c r="AK18" s="641"/>
      <c r="AL18" s="642">
        <v>61</v>
      </c>
      <c r="AM18" s="643"/>
      <c r="AN18" s="643"/>
      <c r="AO18" s="644"/>
      <c r="AP18" s="634" t="s">
        <v>216</v>
      </c>
      <c r="AQ18" s="635"/>
      <c r="AR18" s="635"/>
      <c r="AS18" s="635"/>
      <c r="AT18" s="635"/>
      <c r="AU18" s="635"/>
      <c r="AV18" s="635"/>
      <c r="AW18" s="635"/>
      <c r="AX18" s="635"/>
      <c r="AY18" s="635"/>
      <c r="AZ18" s="635"/>
      <c r="BA18" s="635"/>
      <c r="BB18" s="635"/>
      <c r="BC18" s="635"/>
      <c r="BD18" s="635"/>
      <c r="BE18" s="635"/>
      <c r="BF18" s="636"/>
      <c r="BG18" s="637" t="s">
        <v>81</v>
      </c>
      <c r="BH18" s="638"/>
      <c r="BI18" s="638"/>
      <c r="BJ18" s="638"/>
      <c r="BK18" s="638"/>
      <c r="BL18" s="638"/>
      <c r="BM18" s="638"/>
      <c r="BN18" s="639"/>
      <c r="BO18" s="640" t="s">
        <v>81</v>
      </c>
      <c r="BP18" s="640"/>
      <c r="BQ18" s="640"/>
      <c r="BR18" s="640"/>
      <c r="BS18" s="646" t="s">
        <v>81</v>
      </c>
      <c r="BT18" s="638"/>
      <c r="BU18" s="638"/>
      <c r="BV18" s="638"/>
      <c r="BW18" s="638"/>
      <c r="BX18" s="638"/>
      <c r="BY18" s="638"/>
      <c r="BZ18" s="638"/>
      <c r="CA18" s="638"/>
      <c r="CB18" s="647"/>
      <c r="CD18" s="652" t="s">
        <v>217</v>
      </c>
      <c r="CE18" s="653"/>
      <c r="CF18" s="653"/>
      <c r="CG18" s="653"/>
      <c r="CH18" s="653"/>
      <c r="CI18" s="653"/>
      <c r="CJ18" s="653"/>
      <c r="CK18" s="653"/>
      <c r="CL18" s="653"/>
      <c r="CM18" s="653"/>
      <c r="CN18" s="653"/>
      <c r="CO18" s="653"/>
      <c r="CP18" s="653"/>
      <c r="CQ18" s="654"/>
      <c r="CR18" s="637" t="s">
        <v>81</v>
      </c>
      <c r="CS18" s="638"/>
      <c r="CT18" s="638"/>
      <c r="CU18" s="638"/>
      <c r="CV18" s="638"/>
      <c r="CW18" s="638"/>
      <c r="CX18" s="638"/>
      <c r="CY18" s="639"/>
      <c r="CZ18" s="640" t="s">
        <v>81</v>
      </c>
      <c r="DA18" s="640"/>
      <c r="DB18" s="640"/>
      <c r="DC18" s="640"/>
      <c r="DD18" s="646" t="s">
        <v>81</v>
      </c>
      <c r="DE18" s="638"/>
      <c r="DF18" s="638"/>
      <c r="DG18" s="638"/>
      <c r="DH18" s="638"/>
      <c r="DI18" s="638"/>
      <c r="DJ18" s="638"/>
      <c r="DK18" s="638"/>
      <c r="DL18" s="638"/>
      <c r="DM18" s="638"/>
      <c r="DN18" s="638"/>
      <c r="DO18" s="638"/>
      <c r="DP18" s="639"/>
      <c r="DQ18" s="646" t="s">
        <v>81</v>
      </c>
      <c r="DR18" s="638"/>
      <c r="DS18" s="638"/>
      <c r="DT18" s="638"/>
      <c r="DU18" s="638"/>
      <c r="DV18" s="638"/>
      <c r="DW18" s="638"/>
      <c r="DX18" s="638"/>
      <c r="DY18" s="638"/>
      <c r="DZ18" s="638"/>
      <c r="EA18" s="638"/>
      <c r="EB18" s="638"/>
      <c r="EC18" s="647"/>
    </row>
    <row r="19" spans="2:133" ht="11.25" customHeight="1" x14ac:dyDescent="0.15">
      <c r="B19" s="634" t="s">
        <v>218</v>
      </c>
      <c r="C19" s="635"/>
      <c r="D19" s="635"/>
      <c r="E19" s="635"/>
      <c r="F19" s="635"/>
      <c r="G19" s="635"/>
      <c r="H19" s="635"/>
      <c r="I19" s="635"/>
      <c r="J19" s="635"/>
      <c r="K19" s="635"/>
      <c r="L19" s="635"/>
      <c r="M19" s="635"/>
      <c r="N19" s="635"/>
      <c r="O19" s="635"/>
      <c r="P19" s="635"/>
      <c r="Q19" s="636"/>
      <c r="R19" s="637">
        <v>11706718</v>
      </c>
      <c r="S19" s="638"/>
      <c r="T19" s="638"/>
      <c r="U19" s="638"/>
      <c r="V19" s="638"/>
      <c r="W19" s="638"/>
      <c r="X19" s="638"/>
      <c r="Y19" s="639"/>
      <c r="Z19" s="640">
        <v>31.2</v>
      </c>
      <c r="AA19" s="640"/>
      <c r="AB19" s="640"/>
      <c r="AC19" s="640"/>
      <c r="AD19" s="641">
        <v>11706718</v>
      </c>
      <c r="AE19" s="641"/>
      <c r="AF19" s="641"/>
      <c r="AG19" s="641"/>
      <c r="AH19" s="641"/>
      <c r="AI19" s="641"/>
      <c r="AJ19" s="641"/>
      <c r="AK19" s="641"/>
      <c r="AL19" s="642">
        <v>61</v>
      </c>
      <c r="AM19" s="643"/>
      <c r="AN19" s="643"/>
      <c r="AO19" s="644"/>
      <c r="AP19" s="634" t="s">
        <v>219</v>
      </c>
      <c r="AQ19" s="635"/>
      <c r="AR19" s="635"/>
      <c r="AS19" s="635"/>
      <c r="AT19" s="635"/>
      <c r="AU19" s="635"/>
      <c r="AV19" s="635"/>
      <c r="AW19" s="635"/>
      <c r="AX19" s="635"/>
      <c r="AY19" s="635"/>
      <c r="AZ19" s="635"/>
      <c r="BA19" s="635"/>
      <c r="BB19" s="635"/>
      <c r="BC19" s="635"/>
      <c r="BD19" s="635"/>
      <c r="BE19" s="635"/>
      <c r="BF19" s="636"/>
      <c r="BG19" s="637">
        <v>220725</v>
      </c>
      <c r="BH19" s="638"/>
      <c r="BI19" s="638"/>
      <c r="BJ19" s="638"/>
      <c r="BK19" s="638"/>
      <c r="BL19" s="638"/>
      <c r="BM19" s="638"/>
      <c r="BN19" s="639"/>
      <c r="BO19" s="640">
        <v>3.6</v>
      </c>
      <c r="BP19" s="640"/>
      <c r="BQ19" s="640"/>
      <c r="BR19" s="640"/>
      <c r="BS19" s="646" t="s">
        <v>81</v>
      </c>
      <c r="BT19" s="638"/>
      <c r="BU19" s="638"/>
      <c r="BV19" s="638"/>
      <c r="BW19" s="638"/>
      <c r="BX19" s="638"/>
      <c r="BY19" s="638"/>
      <c r="BZ19" s="638"/>
      <c r="CA19" s="638"/>
      <c r="CB19" s="647"/>
      <c r="CD19" s="652" t="s">
        <v>220</v>
      </c>
      <c r="CE19" s="653"/>
      <c r="CF19" s="653"/>
      <c r="CG19" s="653"/>
      <c r="CH19" s="653"/>
      <c r="CI19" s="653"/>
      <c r="CJ19" s="653"/>
      <c r="CK19" s="653"/>
      <c r="CL19" s="653"/>
      <c r="CM19" s="653"/>
      <c r="CN19" s="653"/>
      <c r="CO19" s="653"/>
      <c r="CP19" s="653"/>
      <c r="CQ19" s="654"/>
      <c r="CR19" s="637" t="s">
        <v>81</v>
      </c>
      <c r="CS19" s="638"/>
      <c r="CT19" s="638"/>
      <c r="CU19" s="638"/>
      <c r="CV19" s="638"/>
      <c r="CW19" s="638"/>
      <c r="CX19" s="638"/>
      <c r="CY19" s="639"/>
      <c r="CZ19" s="640" t="s">
        <v>81</v>
      </c>
      <c r="DA19" s="640"/>
      <c r="DB19" s="640"/>
      <c r="DC19" s="640"/>
      <c r="DD19" s="646" t="s">
        <v>81</v>
      </c>
      <c r="DE19" s="638"/>
      <c r="DF19" s="638"/>
      <c r="DG19" s="638"/>
      <c r="DH19" s="638"/>
      <c r="DI19" s="638"/>
      <c r="DJ19" s="638"/>
      <c r="DK19" s="638"/>
      <c r="DL19" s="638"/>
      <c r="DM19" s="638"/>
      <c r="DN19" s="638"/>
      <c r="DO19" s="638"/>
      <c r="DP19" s="639"/>
      <c r="DQ19" s="646" t="s">
        <v>81</v>
      </c>
      <c r="DR19" s="638"/>
      <c r="DS19" s="638"/>
      <c r="DT19" s="638"/>
      <c r="DU19" s="638"/>
      <c r="DV19" s="638"/>
      <c r="DW19" s="638"/>
      <c r="DX19" s="638"/>
      <c r="DY19" s="638"/>
      <c r="DZ19" s="638"/>
      <c r="EA19" s="638"/>
      <c r="EB19" s="638"/>
      <c r="EC19" s="647"/>
    </row>
    <row r="20" spans="2:133" ht="11.25" customHeight="1" x14ac:dyDescent="0.15">
      <c r="B20" s="634" t="s">
        <v>221</v>
      </c>
      <c r="C20" s="635"/>
      <c r="D20" s="635"/>
      <c r="E20" s="635"/>
      <c r="F20" s="635"/>
      <c r="G20" s="635"/>
      <c r="H20" s="635"/>
      <c r="I20" s="635"/>
      <c r="J20" s="635"/>
      <c r="K20" s="635"/>
      <c r="L20" s="635"/>
      <c r="M20" s="635"/>
      <c r="N20" s="635"/>
      <c r="O20" s="635"/>
      <c r="P20" s="635"/>
      <c r="Q20" s="636"/>
      <c r="R20" s="637">
        <v>2012150</v>
      </c>
      <c r="S20" s="638"/>
      <c r="T20" s="638"/>
      <c r="U20" s="638"/>
      <c r="V20" s="638"/>
      <c r="W20" s="638"/>
      <c r="X20" s="638"/>
      <c r="Y20" s="639"/>
      <c r="Z20" s="640">
        <v>5.4</v>
      </c>
      <c r="AA20" s="640"/>
      <c r="AB20" s="640"/>
      <c r="AC20" s="640"/>
      <c r="AD20" s="641" t="s">
        <v>81</v>
      </c>
      <c r="AE20" s="641"/>
      <c r="AF20" s="641"/>
      <c r="AG20" s="641"/>
      <c r="AH20" s="641"/>
      <c r="AI20" s="641"/>
      <c r="AJ20" s="641"/>
      <c r="AK20" s="641"/>
      <c r="AL20" s="642" t="s">
        <v>81</v>
      </c>
      <c r="AM20" s="643"/>
      <c r="AN20" s="643"/>
      <c r="AO20" s="644"/>
      <c r="AP20" s="634" t="s">
        <v>222</v>
      </c>
      <c r="AQ20" s="635"/>
      <c r="AR20" s="635"/>
      <c r="AS20" s="635"/>
      <c r="AT20" s="635"/>
      <c r="AU20" s="635"/>
      <c r="AV20" s="635"/>
      <c r="AW20" s="635"/>
      <c r="AX20" s="635"/>
      <c r="AY20" s="635"/>
      <c r="AZ20" s="635"/>
      <c r="BA20" s="635"/>
      <c r="BB20" s="635"/>
      <c r="BC20" s="635"/>
      <c r="BD20" s="635"/>
      <c r="BE20" s="635"/>
      <c r="BF20" s="636"/>
      <c r="BG20" s="637">
        <v>220725</v>
      </c>
      <c r="BH20" s="638"/>
      <c r="BI20" s="638"/>
      <c r="BJ20" s="638"/>
      <c r="BK20" s="638"/>
      <c r="BL20" s="638"/>
      <c r="BM20" s="638"/>
      <c r="BN20" s="639"/>
      <c r="BO20" s="640">
        <v>3.6</v>
      </c>
      <c r="BP20" s="640"/>
      <c r="BQ20" s="640"/>
      <c r="BR20" s="640"/>
      <c r="BS20" s="646" t="s">
        <v>81</v>
      </c>
      <c r="BT20" s="638"/>
      <c r="BU20" s="638"/>
      <c r="BV20" s="638"/>
      <c r="BW20" s="638"/>
      <c r="BX20" s="638"/>
      <c r="BY20" s="638"/>
      <c r="BZ20" s="638"/>
      <c r="CA20" s="638"/>
      <c r="CB20" s="647"/>
      <c r="CD20" s="652" t="s">
        <v>223</v>
      </c>
      <c r="CE20" s="653"/>
      <c r="CF20" s="653"/>
      <c r="CG20" s="653"/>
      <c r="CH20" s="653"/>
      <c r="CI20" s="653"/>
      <c r="CJ20" s="653"/>
      <c r="CK20" s="653"/>
      <c r="CL20" s="653"/>
      <c r="CM20" s="653"/>
      <c r="CN20" s="653"/>
      <c r="CO20" s="653"/>
      <c r="CP20" s="653"/>
      <c r="CQ20" s="654"/>
      <c r="CR20" s="637">
        <v>35503558</v>
      </c>
      <c r="CS20" s="638"/>
      <c r="CT20" s="638"/>
      <c r="CU20" s="638"/>
      <c r="CV20" s="638"/>
      <c r="CW20" s="638"/>
      <c r="CX20" s="638"/>
      <c r="CY20" s="639"/>
      <c r="CZ20" s="640">
        <v>100</v>
      </c>
      <c r="DA20" s="640"/>
      <c r="DB20" s="640"/>
      <c r="DC20" s="640"/>
      <c r="DD20" s="646">
        <v>5950229</v>
      </c>
      <c r="DE20" s="638"/>
      <c r="DF20" s="638"/>
      <c r="DG20" s="638"/>
      <c r="DH20" s="638"/>
      <c r="DI20" s="638"/>
      <c r="DJ20" s="638"/>
      <c r="DK20" s="638"/>
      <c r="DL20" s="638"/>
      <c r="DM20" s="638"/>
      <c r="DN20" s="638"/>
      <c r="DO20" s="638"/>
      <c r="DP20" s="639"/>
      <c r="DQ20" s="646">
        <v>22412415</v>
      </c>
      <c r="DR20" s="638"/>
      <c r="DS20" s="638"/>
      <c r="DT20" s="638"/>
      <c r="DU20" s="638"/>
      <c r="DV20" s="638"/>
      <c r="DW20" s="638"/>
      <c r="DX20" s="638"/>
      <c r="DY20" s="638"/>
      <c r="DZ20" s="638"/>
      <c r="EA20" s="638"/>
      <c r="EB20" s="638"/>
      <c r="EC20" s="647"/>
    </row>
    <row r="21" spans="2:133" ht="11.25" customHeight="1" x14ac:dyDescent="0.15">
      <c r="B21" s="634" t="s">
        <v>224</v>
      </c>
      <c r="C21" s="635"/>
      <c r="D21" s="635"/>
      <c r="E21" s="635"/>
      <c r="F21" s="635"/>
      <c r="G21" s="635"/>
      <c r="H21" s="635"/>
      <c r="I21" s="635"/>
      <c r="J21" s="635"/>
      <c r="K21" s="635"/>
      <c r="L21" s="635"/>
      <c r="M21" s="635"/>
      <c r="N21" s="635"/>
      <c r="O21" s="635"/>
      <c r="P21" s="635"/>
      <c r="Q21" s="636"/>
      <c r="R21" s="637">
        <v>3335</v>
      </c>
      <c r="S21" s="638"/>
      <c r="T21" s="638"/>
      <c r="U21" s="638"/>
      <c r="V21" s="638"/>
      <c r="W21" s="638"/>
      <c r="X21" s="638"/>
      <c r="Y21" s="639"/>
      <c r="Z21" s="640">
        <v>0</v>
      </c>
      <c r="AA21" s="640"/>
      <c r="AB21" s="640"/>
      <c r="AC21" s="640"/>
      <c r="AD21" s="641" t="s">
        <v>81</v>
      </c>
      <c r="AE21" s="641"/>
      <c r="AF21" s="641"/>
      <c r="AG21" s="641"/>
      <c r="AH21" s="641"/>
      <c r="AI21" s="641"/>
      <c r="AJ21" s="641"/>
      <c r="AK21" s="641"/>
      <c r="AL21" s="642" t="s">
        <v>81</v>
      </c>
      <c r="AM21" s="643"/>
      <c r="AN21" s="643"/>
      <c r="AO21" s="644"/>
      <c r="AP21" s="655" t="s">
        <v>225</v>
      </c>
      <c r="AQ21" s="656"/>
      <c r="AR21" s="656"/>
      <c r="AS21" s="656"/>
      <c r="AT21" s="656"/>
      <c r="AU21" s="656"/>
      <c r="AV21" s="656"/>
      <c r="AW21" s="656"/>
      <c r="AX21" s="656"/>
      <c r="AY21" s="656"/>
      <c r="AZ21" s="656"/>
      <c r="BA21" s="656"/>
      <c r="BB21" s="656"/>
      <c r="BC21" s="656"/>
      <c r="BD21" s="656"/>
      <c r="BE21" s="656"/>
      <c r="BF21" s="657"/>
      <c r="BG21" s="637">
        <v>93415</v>
      </c>
      <c r="BH21" s="638"/>
      <c r="BI21" s="638"/>
      <c r="BJ21" s="638"/>
      <c r="BK21" s="638"/>
      <c r="BL21" s="638"/>
      <c r="BM21" s="638"/>
      <c r="BN21" s="639"/>
      <c r="BO21" s="640">
        <v>1.5</v>
      </c>
      <c r="BP21" s="640"/>
      <c r="BQ21" s="640"/>
      <c r="BR21" s="640"/>
      <c r="BS21" s="646" t="s">
        <v>81</v>
      </c>
      <c r="BT21" s="638"/>
      <c r="BU21" s="638"/>
      <c r="BV21" s="638"/>
      <c r="BW21" s="638"/>
      <c r="BX21" s="638"/>
      <c r="BY21" s="638"/>
      <c r="BZ21" s="638"/>
      <c r="CA21" s="638"/>
      <c r="CB21" s="647"/>
      <c r="CD21" s="661"/>
      <c r="CE21" s="662"/>
      <c r="CF21" s="662"/>
      <c r="CG21" s="662"/>
      <c r="CH21" s="662"/>
      <c r="CI21" s="662"/>
      <c r="CJ21" s="662"/>
      <c r="CK21" s="662"/>
      <c r="CL21" s="662"/>
      <c r="CM21" s="662"/>
      <c r="CN21" s="662"/>
      <c r="CO21" s="662"/>
      <c r="CP21" s="662"/>
      <c r="CQ21" s="663"/>
      <c r="CR21" s="664"/>
      <c r="CS21" s="659"/>
      <c r="CT21" s="659"/>
      <c r="CU21" s="659"/>
      <c r="CV21" s="659"/>
      <c r="CW21" s="659"/>
      <c r="CX21" s="659"/>
      <c r="CY21" s="665"/>
      <c r="CZ21" s="666"/>
      <c r="DA21" s="666"/>
      <c r="DB21" s="666"/>
      <c r="DC21" s="666"/>
      <c r="DD21" s="658"/>
      <c r="DE21" s="659"/>
      <c r="DF21" s="659"/>
      <c r="DG21" s="659"/>
      <c r="DH21" s="659"/>
      <c r="DI21" s="659"/>
      <c r="DJ21" s="659"/>
      <c r="DK21" s="659"/>
      <c r="DL21" s="659"/>
      <c r="DM21" s="659"/>
      <c r="DN21" s="659"/>
      <c r="DO21" s="659"/>
      <c r="DP21" s="665"/>
      <c r="DQ21" s="658"/>
      <c r="DR21" s="659"/>
      <c r="DS21" s="659"/>
      <c r="DT21" s="659"/>
      <c r="DU21" s="659"/>
      <c r="DV21" s="659"/>
      <c r="DW21" s="659"/>
      <c r="DX21" s="659"/>
      <c r="DY21" s="659"/>
      <c r="DZ21" s="659"/>
      <c r="EA21" s="659"/>
      <c r="EB21" s="659"/>
      <c r="EC21" s="660"/>
    </row>
    <row r="22" spans="2:133" ht="11.25" customHeight="1" x14ac:dyDescent="0.15">
      <c r="B22" s="634" t="s">
        <v>226</v>
      </c>
      <c r="C22" s="635"/>
      <c r="D22" s="635"/>
      <c r="E22" s="635"/>
      <c r="F22" s="635"/>
      <c r="G22" s="635"/>
      <c r="H22" s="635"/>
      <c r="I22" s="635"/>
      <c r="J22" s="635"/>
      <c r="K22" s="635"/>
      <c r="L22" s="635"/>
      <c r="M22" s="635"/>
      <c r="N22" s="635"/>
      <c r="O22" s="635"/>
      <c r="P22" s="635"/>
      <c r="Q22" s="636"/>
      <c r="R22" s="637">
        <v>21263781</v>
      </c>
      <c r="S22" s="638"/>
      <c r="T22" s="638"/>
      <c r="U22" s="638"/>
      <c r="V22" s="638"/>
      <c r="W22" s="638"/>
      <c r="X22" s="638"/>
      <c r="Y22" s="639"/>
      <c r="Z22" s="640">
        <v>56.7</v>
      </c>
      <c r="AA22" s="640"/>
      <c r="AB22" s="640"/>
      <c r="AC22" s="640"/>
      <c r="AD22" s="641">
        <v>19120986</v>
      </c>
      <c r="AE22" s="641"/>
      <c r="AF22" s="641"/>
      <c r="AG22" s="641"/>
      <c r="AH22" s="641"/>
      <c r="AI22" s="641"/>
      <c r="AJ22" s="641"/>
      <c r="AK22" s="641"/>
      <c r="AL22" s="642">
        <v>99.7</v>
      </c>
      <c r="AM22" s="643"/>
      <c r="AN22" s="643"/>
      <c r="AO22" s="644"/>
      <c r="AP22" s="655" t="s">
        <v>227</v>
      </c>
      <c r="AQ22" s="656"/>
      <c r="AR22" s="656"/>
      <c r="AS22" s="656"/>
      <c r="AT22" s="656"/>
      <c r="AU22" s="656"/>
      <c r="AV22" s="656"/>
      <c r="AW22" s="656"/>
      <c r="AX22" s="656"/>
      <c r="AY22" s="656"/>
      <c r="AZ22" s="656"/>
      <c r="BA22" s="656"/>
      <c r="BB22" s="656"/>
      <c r="BC22" s="656"/>
      <c r="BD22" s="656"/>
      <c r="BE22" s="656"/>
      <c r="BF22" s="657"/>
      <c r="BG22" s="637" t="s">
        <v>81</v>
      </c>
      <c r="BH22" s="638"/>
      <c r="BI22" s="638"/>
      <c r="BJ22" s="638"/>
      <c r="BK22" s="638"/>
      <c r="BL22" s="638"/>
      <c r="BM22" s="638"/>
      <c r="BN22" s="639"/>
      <c r="BO22" s="640" t="s">
        <v>81</v>
      </c>
      <c r="BP22" s="640"/>
      <c r="BQ22" s="640"/>
      <c r="BR22" s="640"/>
      <c r="BS22" s="646" t="s">
        <v>81</v>
      </c>
      <c r="BT22" s="638"/>
      <c r="BU22" s="638"/>
      <c r="BV22" s="638"/>
      <c r="BW22" s="638"/>
      <c r="BX22" s="638"/>
      <c r="BY22" s="638"/>
      <c r="BZ22" s="638"/>
      <c r="CA22" s="638"/>
      <c r="CB22" s="647"/>
      <c r="CD22" s="619" t="s">
        <v>228</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x14ac:dyDescent="0.15">
      <c r="B23" s="634" t="s">
        <v>229</v>
      </c>
      <c r="C23" s="635"/>
      <c r="D23" s="635"/>
      <c r="E23" s="635"/>
      <c r="F23" s="635"/>
      <c r="G23" s="635"/>
      <c r="H23" s="635"/>
      <c r="I23" s="635"/>
      <c r="J23" s="635"/>
      <c r="K23" s="635"/>
      <c r="L23" s="635"/>
      <c r="M23" s="635"/>
      <c r="N23" s="635"/>
      <c r="O23" s="635"/>
      <c r="P23" s="635"/>
      <c r="Q23" s="636"/>
      <c r="R23" s="637">
        <v>5436</v>
      </c>
      <c r="S23" s="638"/>
      <c r="T23" s="638"/>
      <c r="U23" s="638"/>
      <c r="V23" s="638"/>
      <c r="W23" s="638"/>
      <c r="X23" s="638"/>
      <c r="Y23" s="639"/>
      <c r="Z23" s="640">
        <v>0</v>
      </c>
      <c r="AA23" s="640"/>
      <c r="AB23" s="640"/>
      <c r="AC23" s="640"/>
      <c r="AD23" s="641">
        <v>5436</v>
      </c>
      <c r="AE23" s="641"/>
      <c r="AF23" s="641"/>
      <c r="AG23" s="641"/>
      <c r="AH23" s="641"/>
      <c r="AI23" s="641"/>
      <c r="AJ23" s="641"/>
      <c r="AK23" s="641"/>
      <c r="AL23" s="642">
        <v>0</v>
      </c>
      <c r="AM23" s="643"/>
      <c r="AN23" s="643"/>
      <c r="AO23" s="644"/>
      <c r="AP23" s="655" t="s">
        <v>230</v>
      </c>
      <c r="AQ23" s="656"/>
      <c r="AR23" s="656"/>
      <c r="AS23" s="656"/>
      <c r="AT23" s="656"/>
      <c r="AU23" s="656"/>
      <c r="AV23" s="656"/>
      <c r="AW23" s="656"/>
      <c r="AX23" s="656"/>
      <c r="AY23" s="656"/>
      <c r="AZ23" s="656"/>
      <c r="BA23" s="656"/>
      <c r="BB23" s="656"/>
      <c r="BC23" s="656"/>
      <c r="BD23" s="656"/>
      <c r="BE23" s="656"/>
      <c r="BF23" s="657"/>
      <c r="BG23" s="637">
        <v>127310</v>
      </c>
      <c r="BH23" s="638"/>
      <c r="BI23" s="638"/>
      <c r="BJ23" s="638"/>
      <c r="BK23" s="638"/>
      <c r="BL23" s="638"/>
      <c r="BM23" s="638"/>
      <c r="BN23" s="639"/>
      <c r="BO23" s="640">
        <v>2.1</v>
      </c>
      <c r="BP23" s="640"/>
      <c r="BQ23" s="640"/>
      <c r="BR23" s="640"/>
      <c r="BS23" s="646" t="s">
        <v>81</v>
      </c>
      <c r="BT23" s="638"/>
      <c r="BU23" s="638"/>
      <c r="BV23" s="638"/>
      <c r="BW23" s="638"/>
      <c r="BX23" s="638"/>
      <c r="BY23" s="638"/>
      <c r="BZ23" s="638"/>
      <c r="CA23" s="638"/>
      <c r="CB23" s="647"/>
      <c r="CD23" s="619" t="s">
        <v>170</v>
      </c>
      <c r="CE23" s="620"/>
      <c r="CF23" s="620"/>
      <c r="CG23" s="620"/>
      <c r="CH23" s="620"/>
      <c r="CI23" s="620"/>
      <c r="CJ23" s="620"/>
      <c r="CK23" s="620"/>
      <c r="CL23" s="620"/>
      <c r="CM23" s="620"/>
      <c r="CN23" s="620"/>
      <c r="CO23" s="620"/>
      <c r="CP23" s="620"/>
      <c r="CQ23" s="621"/>
      <c r="CR23" s="619" t="s">
        <v>231</v>
      </c>
      <c r="CS23" s="620"/>
      <c r="CT23" s="620"/>
      <c r="CU23" s="620"/>
      <c r="CV23" s="620"/>
      <c r="CW23" s="620"/>
      <c r="CX23" s="620"/>
      <c r="CY23" s="621"/>
      <c r="CZ23" s="619" t="s">
        <v>232</v>
      </c>
      <c r="DA23" s="620"/>
      <c r="DB23" s="620"/>
      <c r="DC23" s="621"/>
      <c r="DD23" s="619" t="s">
        <v>233</v>
      </c>
      <c r="DE23" s="620"/>
      <c r="DF23" s="620"/>
      <c r="DG23" s="620"/>
      <c r="DH23" s="620"/>
      <c r="DI23" s="620"/>
      <c r="DJ23" s="620"/>
      <c r="DK23" s="621"/>
      <c r="DL23" s="667" t="s">
        <v>234</v>
      </c>
      <c r="DM23" s="668"/>
      <c r="DN23" s="668"/>
      <c r="DO23" s="668"/>
      <c r="DP23" s="668"/>
      <c r="DQ23" s="668"/>
      <c r="DR23" s="668"/>
      <c r="DS23" s="668"/>
      <c r="DT23" s="668"/>
      <c r="DU23" s="668"/>
      <c r="DV23" s="669"/>
      <c r="DW23" s="619" t="s">
        <v>235</v>
      </c>
      <c r="DX23" s="620"/>
      <c r="DY23" s="620"/>
      <c r="DZ23" s="620"/>
      <c r="EA23" s="620"/>
      <c r="EB23" s="620"/>
      <c r="EC23" s="621"/>
    </row>
    <row r="24" spans="2:133" ht="11.25" customHeight="1" x14ac:dyDescent="0.15">
      <c r="B24" s="634" t="s">
        <v>236</v>
      </c>
      <c r="C24" s="635"/>
      <c r="D24" s="635"/>
      <c r="E24" s="635"/>
      <c r="F24" s="635"/>
      <c r="G24" s="635"/>
      <c r="H24" s="635"/>
      <c r="I24" s="635"/>
      <c r="J24" s="635"/>
      <c r="K24" s="635"/>
      <c r="L24" s="635"/>
      <c r="M24" s="635"/>
      <c r="N24" s="635"/>
      <c r="O24" s="635"/>
      <c r="P24" s="635"/>
      <c r="Q24" s="636"/>
      <c r="R24" s="637">
        <v>177208</v>
      </c>
      <c r="S24" s="638"/>
      <c r="T24" s="638"/>
      <c r="U24" s="638"/>
      <c r="V24" s="638"/>
      <c r="W24" s="638"/>
      <c r="X24" s="638"/>
      <c r="Y24" s="639"/>
      <c r="Z24" s="640">
        <v>0.5</v>
      </c>
      <c r="AA24" s="640"/>
      <c r="AB24" s="640"/>
      <c r="AC24" s="640"/>
      <c r="AD24" s="641" t="s">
        <v>81</v>
      </c>
      <c r="AE24" s="641"/>
      <c r="AF24" s="641"/>
      <c r="AG24" s="641"/>
      <c r="AH24" s="641"/>
      <c r="AI24" s="641"/>
      <c r="AJ24" s="641"/>
      <c r="AK24" s="641"/>
      <c r="AL24" s="642" t="s">
        <v>81</v>
      </c>
      <c r="AM24" s="643"/>
      <c r="AN24" s="643"/>
      <c r="AO24" s="644"/>
      <c r="AP24" s="655" t="s">
        <v>237</v>
      </c>
      <c r="AQ24" s="656"/>
      <c r="AR24" s="656"/>
      <c r="AS24" s="656"/>
      <c r="AT24" s="656"/>
      <c r="AU24" s="656"/>
      <c r="AV24" s="656"/>
      <c r="AW24" s="656"/>
      <c r="AX24" s="656"/>
      <c r="AY24" s="656"/>
      <c r="AZ24" s="656"/>
      <c r="BA24" s="656"/>
      <c r="BB24" s="656"/>
      <c r="BC24" s="656"/>
      <c r="BD24" s="656"/>
      <c r="BE24" s="656"/>
      <c r="BF24" s="657"/>
      <c r="BG24" s="637" t="s">
        <v>81</v>
      </c>
      <c r="BH24" s="638"/>
      <c r="BI24" s="638"/>
      <c r="BJ24" s="638"/>
      <c r="BK24" s="638"/>
      <c r="BL24" s="638"/>
      <c r="BM24" s="638"/>
      <c r="BN24" s="639"/>
      <c r="BO24" s="640" t="s">
        <v>81</v>
      </c>
      <c r="BP24" s="640"/>
      <c r="BQ24" s="640"/>
      <c r="BR24" s="640"/>
      <c r="BS24" s="646" t="s">
        <v>81</v>
      </c>
      <c r="BT24" s="638"/>
      <c r="BU24" s="638"/>
      <c r="BV24" s="638"/>
      <c r="BW24" s="638"/>
      <c r="BX24" s="638"/>
      <c r="BY24" s="638"/>
      <c r="BZ24" s="638"/>
      <c r="CA24" s="638"/>
      <c r="CB24" s="647"/>
      <c r="CD24" s="648" t="s">
        <v>238</v>
      </c>
      <c r="CE24" s="649"/>
      <c r="CF24" s="649"/>
      <c r="CG24" s="649"/>
      <c r="CH24" s="649"/>
      <c r="CI24" s="649"/>
      <c r="CJ24" s="649"/>
      <c r="CK24" s="649"/>
      <c r="CL24" s="649"/>
      <c r="CM24" s="649"/>
      <c r="CN24" s="649"/>
      <c r="CO24" s="649"/>
      <c r="CP24" s="649"/>
      <c r="CQ24" s="650"/>
      <c r="CR24" s="626">
        <v>12988552</v>
      </c>
      <c r="CS24" s="627"/>
      <c r="CT24" s="627"/>
      <c r="CU24" s="627"/>
      <c r="CV24" s="627"/>
      <c r="CW24" s="627"/>
      <c r="CX24" s="627"/>
      <c r="CY24" s="628"/>
      <c r="CZ24" s="631">
        <v>36.6</v>
      </c>
      <c r="DA24" s="632"/>
      <c r="DB24" s="632"/>
      <c r="DC24" s="651"/>
      <c r="DD24" s="670">
        <v>9509487</v>
      </c>
      <c r="DE24" s="627"/>
      <c r="DF24" s="627"/>
      <c r="DG24" s="627"/>
      <c r="DH24" s="627"/>
      <c r="DI24" s="627"/>
      <c r="DJ24" s="627"/>
      <c r="DK24" s="628"/>
      <c r="DL24" s="670">
        <v>9389462</v>
      </c>
      <c r="DM24" s="627"/>
      <c r="DN24" s="627"/>
      <c r="DO24" s="627"/>
      <c r="DP24" s="627"/>
      <c r="DQ24" s="627"/>
      <c r="DR24" s="627"/>
      <c r="DS24" s="627"/>
      <c r="DT24" s="627"/>
      <c r="DU24" s="627"/>
      <c r="DV24" s="628"/>
      <c r="DW24" s="631">
        <v>46.7</v>
      </c>
      <c r="DX24" s="632"/>
      <c r="DY24" s="632"/>
      <c r="DZ24" s="632"/>
      <c r="EA24" s="632"/>
      <c r="EB24" s="632"/>
      <c r="EC24" s="633"/>
    </row>
    <row r="25" spans="2:133" ht="11.25" customHeight="1" x14ac:dyDescent="0.15">
      <c r="B25" s="634" t="s">
        <v>239</v>
      </c>
      <c r="C25" s="635"/>
      <c r="D25" s="635"/>
      <c r="E25" s="635"/>
      <c r="F25" s="635"/>
      <c r="G25" s="635"/>
      <c r="H25" s="635"/>
      <c r="I25" s="635"/>
      <c r="J25" s="635"/>
      <c r="K25" s="635"/>
      <c r="L25" s="635"/>
      <c r="M25" s="635"/>
      <c r="N25" s="635"/>
      <c r="O25" s="635"/>
      <c r="P25" s="635"/>
      <c r="Q25" s="636"/>
      <c r="R25" s="637">
        <v>271834</v>
      </c>
      <c r="S25" s="638"/>
      <c r="T25" s="638"/>
      <c r="U25" s="638"/>
      <c r="V25" s="638"/>
      <c r="W25" s="638"/>
      <c r="X25" s="638"/>
      <c r="Y25" s="639"/>
      <c r="Z25" s="640">
        <v>0.7</v>
      </c>
      <c r="AA25" s="640"/>
      <c r="AB25" s="640"/>
      <c r="AC25" s="640"/>
      <c r="AD25" s="641">
        <v>19348</v>
      </c>
      <c r="AE25" s="641"/>
      <c r="AF25" s="641"/>
      <c r="AG25" s="641"/>
      <c r="AH25" s="641"/>
      <c r="AI25" s="641"/>
      <c r="AJ25" s="641"/>
      <c r="AK25" s="641"/>
      <c r="AL25" s="642">
        <v>0.1</v>
      </c>
      <c r="AM25" s="643"/>
      <c r="AN25" s="643"/>
      <c r="AO25" s="644"/>
      <c r="AP25" s="655" t="s">
        <v>240</v>
      </c>
      <c r="AQ25" s="656"/>
      <c r="AR25" s="656"/>
      <c r="AS25" s="656"/>
      <c r="AT25" s="656"/>
      <c r="AU25" s="656"/>
      <c r="AV25" s="656"/>
      <c r="AW25" s="656"/>
      <c r="AX25" s="656"/>
      <c r="AY25" s="656"/>
      <c r="AZ25" s="656"/>
      <c r="BA25" s="656"/>
      <c r="BB25" s="656"/>
      <c r="BC25" s="656"/>
      <c r="BD25" s="656"/>
      <c r="BE25" s="656"/>
      <c r="BF25" s="657"/>
      <c r="BG25" s="637" t="s">
        <v>81</v>
      </c>
      <c r="BH25" s="638"/>
      <c r="BI25" s="638"/>
      <c r="BJ25" s="638"/>
      <c r="BK25" s="638"/>
      <c r="BL25" s="638"/>
      <c r="BM25" s="638"/>
      <c r="BN25" s="639"/>
      <c r="BO25" s="640" t="s">
        <v>81</v>
      </c>
      <c r="BP25" s="640"/>
      <c r="BQ25" s="640"/>
      <c r="BR25" s="640"/>
      <c r="BS25" s="646" t="s">
        <v>81</v>
      </c>
      <c r="BT25" s="638"/>
      <c r="BU25" s="638"/>
      <c r="BV25" s="638"/>
      <c r="BW25" s="638"/>
      <c r="BX25" s="638"/>
      <c r="BY25" s="638"/>
      <c r="BZ25" s="638"/>
      <c r="CA25" s="638"/>
      <c r="CB25" s="647"/>
      <c r="CD25" s="652" t="s">
        <v>241</v>
      </c>
      <c r="CE25" s="653"/>
      <c r="CF25" s="653"/>
      <c r="CG25" s="653"/>
      <c r="CH25" s="653"/>
      <c r="CI25" s="653"/>
      <c r="CJ25" s="653"/>
      <c r="CK25" s="653"/>
      <c r="CL25" s="653"/>
      <c r="CM25" s="653"/>
      <c r="CN25" s="653"/>
      <c r="CO25" s="653"/>
      <c r="CP25" s="653"/>
      <c r="CQ25" s="654"/>
      <c r="CR25" s="637">
        <v>3731424</v>
      </c>
      <c r="CS25" s="671"/>
      <c r="CT25" s="671"/>
      <c r="CU25" s="671"/>
      <c r="CV25" s="671"/>
      <c r="CW25" s="671"/>
      <c r="CX25" s="671"/>
      <c r="CY25" s="672"/>
      <c r="CZ25" s="642">
        <v>10.5</v>
      </c>
      <c r="DA25" s="673"/>
      <c r="DB25" s="673"/>
      <c r="DC25" s="676"/>
      <c r="DD25" s="646">
        <v>3494064</v>
      </c>
      <c r="DE25" s="671"/>
      <c r="DF25" s="671"/>
      <c r="DG25" s="671"/>
      <c r="DH25" s="671"/>
      <c r="DI25" s="671"/>
      <c r="DJ25" s="671"/>
      <c r="DK25" s="672"/>
      <c r="DL25" s="646">
        <v>3375032</v>
      </c>
      <c r="DM25" s="671"/>
      <c r="DN25" s="671"/>
      <c r="DO25" s="671"/>
      <c r="DP25" s="671"/>
      <c r="DQ25" s="671"/>
      <c r="DR25" s="671"/>
      <c r="DS25" s="671"/>
      <c r="DT25" s="671"/>
      <c r="DU25" s="671"/>
      <c r="DV25" s="672"/>
      <c r="DW25" s="642">
        <v>16.8</v>
      </c>
      <c r="DX25" s="673"/>
      <c r="DY25" s="673"/>
      <c r="DZ25" s="673"/>
      <c r="EA25" s="673"/>
      <c r="EB25" s="673"/>
      <c r="EC25" s="674"/>
    </row>
    <row r="26" spans="2:133" ht="11.25" customHeight="1" x14ac:dyDescent="0.15">
      <c r="B26" s="634" t="s">
        <v>242</v>
      </c>
      <c r="C26" s="635"/>
      <c r="D26" s="635"/>
      <c r="E26" s="635"/>
      <c r="F26" s="635"/>
      <c r="G26" s="635"/>
      <c r="H26" s="635"/>
      <c r="I26" s="635"/>
      <c r="J26" s="635"/>
      <c r="K26" s="635"/>
      <c r="L26" s="635"/>
      <c r="M26" s="635"/>
      <c r="N26" s="635"/>
      <c r="O26" s="635"/>
      <c r="P26" s="635"/>
      <c r="Q26" s="636"/>
      <c r="R26" s="637">
        <v>161754</v>
      </c>
      <c r="S26" s="638"/>
      <c r="T26" s="638"/>
      <c r="U26" s="638"/>
      <c r="V26" s="638"/>
      <c r="W26" s="638"/>
      <c r="X26" s="638"/>
      <c r="Y26" s="639"/>
      <c r="Z26" s="640">
        <v>0.4</v>
      </c>
      <c r="AA26" s="640"/>
      <c r="AB26" s="640"/>
      <c r="AC26" s="640"/>
      <c r="AD26" s="641" t="s">
        <v>81</v>
      </c>
      <c r="AE26" s="641"/>
      <c r="AF26" s="641"/>
      <c r="AG26" s="641"/>
      <c r="AH26" s="641"/>
      <c r="AI26" s="641"/>
      <c r="AJ26" s="641"/>
      <c r="AK26" s="641"/>
      <c r="AL26" s="642" t="s">
        <v>81</v>
      </c>
      <c r="AM26" s="643"/>
      <c r="AN26" s="643"/>
      <c r="AO26" s="644"/>
      <c r="AP26" s="655" t="s">
        <v>243</v>
      </c>
      <c r="AQ26" s="675"/>
      <c r="AR26" s="675"/>
      <c r="AS26" s="675"/>
      <c r="AT26" s="675"/>
      <c r="AU26" s="675"/>
      <c r="AV26" s="675"/>
      <c r="AW26" s="675"/>
      <c r="AX26" s="675"/>
      <c r="AY26" s="675"/>
      <c r="AZ26" s="675"/>
      <c r="BA26" s="675"/>
      <c r="BB26" s="675"/>
      <c r="BC26" s="675"/>
      <c r="BD26" s="675"/>
      <c r="BE26" s="675"/>
      <c r="BF26" s="657"/>
      <c r="BG26" s="637" t="s">
        <v>81</v>
      </c>
      <c r="BH26" s="638"/>
      <c r="BI26" s="638"/>
      <c r="BJ26" s="638"/>
      <c r="BK26" s="638"/>
      <c r="BL26" s="638"/>
      <c r="BM26" s="638"/>
      <c r="BN26" s="639"/>
      <c r="BO26" s="640" t="s">
        <v>81</v>
      </c>
      <c r="BP26" s="640"/>
      <c r="BQ26" s="640"/>
      <c r="BR26" s="640"/>
      <c r="BS26" s="646" t="s">
        <v>81</v>
      </c>
      <c r="BT26" s="638"/>
      <c r="BU26" s="638"/>
      <c r="BV26" s="638"/>
      <c r="BW26" s="638"/>
      <c r="BX26" s="638"/>
      <c r="BY26" s="638"/>
      <c r="BZ26" s="638"/>
      <c r="CA26" s="638"/>
      <c r="CB26" s="647"/>
      <c r="CD26" s="652" t="s">
        <v>244</v>
      </c>
      <c r="CE26" s="653"/>
      <c r="CF26" s="653"/>
      <c r="CG26" s="653"/>
      <c r="CH26" s="653"/>
      <c r="CI26" s="653"/>
      <c r="CJ26" s="653"/>
      <c r="CK26" s="653"/>
      <c r="CL26" s="653"/>
      <c r="CM26" s="653"/>
      <c r="CN26" s="653"/>
      <c r="CO26" s="653"/>
      <c r="CP26" s="653"/>
      <c r="CQ26" s="654"/>
      <c r="CR26" s="637">
        <v>2379496</v>
      </c>
      <c r="CS26" s="638"/>
      <c r="CT26" s="638"/>
      <c r="CU26" s="638"/>
      <c r="CV26" s="638"/>
      <c r="CW26" s="638"/>
      <c r="CX26" s="638"/>
      <c r="CY26" s="639"/>
      <c r="CZ26" s="642">
        <v>6.7</v>
      </c>
      <c r="DA26" s="673"/>
      <c r="DB26" s="673"/>
      <c r="DC26" s="676"/>
      <c r="DD26" s="646">
        <v>2215735</v>
      </c>
      <c r="DE26" s="638"/>
      <c r="DF26" s="638"/>
      <c r="DG26" s="638"/>
      <c r="DH26" s="638"/>
      <c r="DI26" s="638"/>
      <c r="DJ26" s="638"/>
      <c r="DK26" s="639"/>
      <c r="DL26" s="646" t="s">
        <v>81</v>
      </c>
      <c r="DM26" s="638"/>
      <c r="DN26" s="638"/>
      <c r="DO26" s="638"/>
      <c r="DP26" s="638"/>
      <c r="DQ26" s="638"/>
      <c r="DR26" s="638"/>
      <c r="DS26" s="638"/>
      <c r="DT26" s="638"/>
      <c r="DU26" s="638"/>
      <c r="DV26" s="639"/>
      <c r="DW26" s="642" t="s">
        <v>81</v>
      </c>
      <c r="DX26" s="673"/>
      <c r="DY26" s="673"/>
      <c r="DZ26" s="673"/>
      <c r="EA26" s="673"/>
      <c r="EB26" s="673"/>
      <c r="EC26" s="674"/>
    </row>
    <row r="27" spans="2:133" ht="11.25" customHeight="1" x14ac:dyDescent="0.15">
      <c r="B27" s="634" t="s">
        <v>245</v>
      </c>
      <c r="C27" s="635"/>
      <c r="D27" s="635"/>
      <c r="E27" s="635"/>
      <c r="F27" s="635"/>
      <c r="G27" s="635"/>
      <c r="H27" s="635"/>
      <c r="I27" s="635"/>
      <c r="J27" s="635"/>
      <c r="K27" s="635"/>
      <c r="L27" s="635"/>
      <c r="M27" s="635"/>
      <c r="N27" s="635"/>
      <c r="O27" s="635"/>
      <c r="P27" s="635"/>
      <c r="Q27" s="636"/>
      <c r="R27" s="637">
        <v>3542037</v>
      </c>
      <c r="S27" s="638"/>
      <c r="T27" s="638"/>
      <c r="U27" s="638"/>
      <c r="V27" s="638"/>
      <c r="W27" s="638"/>
      <c r="X27" s="638"/>
      <c r="Y27" s="639"/>
      <c r="Z27" s="640">
        <v>9.4</v>
      </c>
      <c r="AA27" s="640"/>
      <c r="AB27" s="640"/>
      <c r="AC27" s="640"/>
      <c r="AD27" s="641" t="s">
        <v>81</v>
      </c>
      <c r="AE27" s="641"/>
      <c r="AF27" s="641"/>
      <c r="AG27" s="641"/>
      <c r="AH27" s="641"/>
      <c r="AI27" s="641"/>
      <c r="AJ27" s="641"/>
      <c r="AK27" s="641"/>
      <c r="AL27" s="642" t="s">
        <v>81</v>
      </c>
      <c r="AM27" s="643"/>
      <c r="AN27" s="643"/>
      <c r="AO27" s="644"/>
      <c r="AP27" s="634" t="s">
        <v>246</v>
      </c>
      <c r="AQ27" s="635"/>
      <c r="AR27" s="635"/>
      <c r="AS27" s="635"/>
      <c r="AT27" s="635"/>
      <c r="AU27" s="635"/>
      <c r="AV27" s="635"/>
      <c r="AW27" s="635"/>
      <c r="AX27" s="635"/>
      <c r="AY27" s="635"/>
      <c r="AZ27" s="635"/>
      <c r="BA27" s="635"/>
      <c r="BB27" s="635"/>
      <c r="BC27" s="635"/>
      <c r="BD27" s="635"/>
      <c r="BE27" s="635"/>
      <c r="BF27" s="636"/>
      <c r="BG27" s="637">
        <v>6081704</v>
      </c>
      <c r="BH27" s="638"/>
      <c r="BI27" s="638"/>
      <c r="BJ27" s="638"/>
      <c r="BK27" s="638"/>
      <c r="BL27" s="638"/>
      <c r="BM27" s="638"/>
      <c r="BN27" s="639"/>
      <c r="BO27" s="640">
        <v>100</v>
      </c>
      <c r="BP27" s="640"/>
      <c r="BQ27" s="640"/>
      <c r="BR27" s="640"/>
      <c r="BS27" s="646">
        <v>57827</v>
      </c>
      <c r="BT27" s="638"/>
      <c r="BU27" s="638"/>
      <c r="BV27" s="638"/>
      <c r="BW27" s="638"/>
      <c r="BX27" s="638"/>
      <c r="BY27" s="638"/>
      <c r="BZ27" s="638"/>
      <c r="CA27" s="638"/>
      <c r="CB27" s="647"/>
      <c r="CD27" s="652" t="s">
        <v>247</v>
      </c>
      <c r="CE27" s="653"/>
      <c r="CF27" s="653"/>
      <c r="CG27" s="653"/>
      <c r="CH27" s="653"/>
      <c r="CI27" s="653"/>
      <c r="CJ27" s="653"/>
      <c r="CK27" s="653"/>
      <c r="CL27" s="653"/>
      <c r="CM27" s="653"/>
      <c r="CN27" s="653"/>
      <c r="CO27" s="653"/>
      <c r="CP27" s="653"/>
      <c r="CQ27" s="654"/>
      <c r="CR27" s="637">
        <v>4863069</v>
      </c>
      <c r="CS27" s="671"/>
      <c r="CT27" s="671"/>
      <c r="CU27" s="671"/>
      <c r="CV27" s="671"/>
      <c r="CW27" s="671"/>
      <c r="CX27" s="671"/>
      <c r="CY27" s="672"/>
      <c r="CZ27" s="642">
        <v>13.7</v>
      </c>
      <c r="DA27" s="673"/>
      <c r="DB27" s="673"/>
      <c r="DC27" s="676"/>
      <c r="DD27" s="646">
        <v>1709904</v>
      </c>
      <c r="DE27" s="671"/>
      <c r="DF27" s="671"/>
      <c r="DG27" s="671"/>
      <c r="DH27" s="671"/>
      <c r="DI27" s="671"/>
      <c r="DJ27" s="671"/>
      <c r="DK27" s="672"/>
      <c r="DL27" s="646">
        <v>1709061</v>
      </c>
      <c r="DM27" s="671"/>
      <c r="DN27" s="671"/>
      <c r="DO27" s="671"/>
      <c r="DP27" s="671"/>
      <c r="DQ27" s="671"/>
      <c r="DR27" s="671"/>
      <c r="DS27" s="671"/>
      <c r="DT27" s="671"/>
      <c r="DU27" s="671"/>
      <c r="DV27" s="672"/>
      <c r="DW27" s="642">
        <v>8.5</v>
      </c>
      <c r="DX27" s="673"/>
      <c r="DY27" s="673"/>
      <c r="DZ27" s="673"/>
      <c r="EA27" s="673"/>
      <c r="EB27" s="673"/>
      <c r="EC27" s="674"/>
    </row>
    <row r="28" spans="2:133" ht="11.25" customHeight="1" x14ac:dyDescent="0.15">
      <c r="B28" s="679" t="s">
        <v>248</v>
      </c>
      <c r="C28" s="680"/>
      <c r="D28" s="680"/>
      <c r="E28" s="680"/>
      <c r="F28" s="680"/>
      <c r="G28" s="680"/>
      <c r="H28" s="680"/>
      <c r="I28" s="680"/>
      <c r="J28" s="680"/>
      <c r="K28" s="680"/>
      <c r="L28" s="680"/>
      <c r="M28" s="680"/>
      <c r="N28" s="680"/>
      <c r="O28" s="680"/>
      <c r="P28" s="680"/>
      <c r="Q28" s="681"/>
      <c r="R28" s="637" t="s">
        <v>81</v>
      </c>
      <c r="S28" s="638"/>
      <c r="T28" s="638"/>
      <c r="U28" s="638"/>
      <c r="V28" s="638"/>
      <c r="W28" s="638"/>
      <c r="X28" s="638"/>
      <c r="Y28" s="639"/>
      <c r="Z28" s="640" t="s">
        <v>81</v>
      </c>
      <c r="AA28" s="640"/>
      <c r="AB28" s="640"/>
      <c r="AC28" s="640"/>
      <c r="AD28" s="641" t="s">
        <v>81</v>
      </c>
      <c r="AE28" s="641"/>
      <c r="AF28" s="641"/>
      <c r="AG28" s="641"/>
      <c r="AH28" s="641"/>
      <c r="AI28" s="641"/>
      <c r="AJ28" s="641"/>
      <c r="AK28" s="641"/>
      <c r="AL28" s="642" t="s">
        <v>81</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249</v>
      </c>
      <c r="CE28" s="653"/>
      <c r="CF28" s="653"/>
      <c r="CG28" s="653"/>
      <c r="CH28" s="653"/>
      <c r="CI28" s="653"/>
      <c r="CJ28" s="653"/>
      <c r="CK28" s="653"/>
      <c r="CL28" s="653"/>
      <c r="CM28" s="653"/>
      <c r="CN28" s="653"/>
      <c r="CO28" s="653"/>
      <c r="CP28" s="653"/>
      <c r="CQ28" s="654"/>
      <c r="CR28" s="637">
        <v>4394059</v>
      </c>
      <c r="CS28" s="638"/>
      <c r="CT28" s="638"/>
      <c r="CU28" s="638"/>
      <c r="CV28" s="638"/>
      <c r="CW28" s="638"/>
      <c r="CX28" s="638"/>
      <c r="CY28" s="639"/>
      <c r="CZ28" s="642">
        <v>12.4</v>
      </c>
      <c r="DA28" s="673"/>
      <c r="DB28" s="673"/>
      <c r="DC28" s="676"/>
      <c r="DD28" s="646">
        <v>4305519</v>
      </c>
      <c r="DE28" s="638"/>
      <c r="DF28" s="638"/>
      <c r="DG28" s="638"/>
      <c r="DH28" s="638"/>
      <c r="DI28" s="638"/>
      <c r="DJ28" s="638"/>
      <c r="DK28" s="639"/>
      <c r="DL28" s="646">
        <v>4305369</v>
      </c>
      <c r="DM28" s="638"/>
      <c r="DN28" s="638"/>
      <c r="DO28" s="638"/>
      <c r="DP28" s="638"/>
      <c r="DQ28" s="638"/>
      <c r="DR28" s="638"/>
      <c r="DS28" s="638"/>
      <c r="DT28" s="638"/>
      <c r="DU28" s="638"/>
      <c r="DV28" s="639"/>
      <c r="DW28" s="642">
        <v>21.4</v>
      </c>
      <c r="DX28" s="673"/>
      <c r="DY28" s="673"/>
      <c r="DZ28" s="673"/>
      <c r="EA28" s="673"/>
      <c r="EB28" s="673"/>
      <c r="EC28" s="674"/>
    </row>
    <row r="29" spans="2:133" ht="11.25" customHeight="1" x14ac:dyDescent="0.15">
      <c r="B29" s="634" t="s">
        <v>250</v>
      </c>
      <c r="C29" s="635"/>
      <c r="D29" s="635"/>
      <c r="E29" s="635"/>
      <c r="F29" s="635"/>
      <c r="G29" s="635"/>
      <c r="H29" s="635"/>
      <c r="I29" s="635"/>
      <c r="J29" s="635"/>
      <c r="K29" s="635"/>
      <c r="L29" s="635"/>
      <c r="M29" s="635"/>
      <c r="N29" s="635"/>
      <c r="O29" s="635"/>
      <c r="P29" s="635"/>
      <c r="Q29" s="636"/>
      <c r="R29" s="637">
        <v>2469900</v>
      </c>
      <c r="S29" s="638"/>
      <c r="T29" s="638"/>
      <c r="U29" s="638"/>
      <c r="V29" s="638"/>
      <c r="W29" s="638"/>
      <c r="X29" s="638"/>
      <c r="Y29" s="639"/>
      <c r="Z29" s="640">
        <v>6.6</v>
      </c>
      <c r="AA29" s="640"/>
      <c r="AB29" s="640"/>
      <c r="AC29" s="640"/>
      <c r="AD29" s="641" t="s">
        <v>81</v>
      </c>
      <c r="AE29" s="641"/>
      <c r="AF29" s="641"/>
      <c r="AG29" s="641"/>
      <c r="AH29" s="641"/>
      <c r="AI29" s="641"/>
      <c r="AJ29" s="641"/>
      <c r="AK29" s="641"/>
      <c r="AL29" s="642" t="s">
        <v>81</v>
      </c>
      <c r="AM29" s="643"/>
      <c r="AN29" s="643"/>
      <c r="AO29" s="644"/>
      <c r="AP29" s="616" t="s">
        <v>170</v>
      </c>
      <c r="AQ29" s="617"/>
      <c r="AR29" s="617"/>
      <c r="AS29" s="617"/>
      <c r="AT29" s="617"/>
      <c r="AU29" s="617"/>
      <c r="AV29" s="617"/>
      <c r="AW29" s="617"/>
      <c r="AX29" s="617"/>
      <c r="AY29" s="617"/>
      <c r="AZ29" s="617"/>
      <c r="BA29" s="617"/>
      <c r="BB29" s="617"/>
      <c r="BC29" s="617"/>
      <c r="BD29" s="617"/>
      <c r="BE29" s="617"/>
      <c r="BF29" s="618"/>
      <c r="BG29" s="616" t="s">
        <v>251</v>
      </c>
      <c r="BH29" s="677"/>
      <c r="BI29" s="677"/>
      <c r="BJ29" s="677"/>
      <c r="BK29" s="677"/>
      <c r="BL29" s="677"/>
      <c r="BM29" s="677"/>
      <c r="BN29" s="677"/>
      <c r="BO29" s="677"/>
      <c r="BP29" s="677"/>
      <c r="BQ29" s="678"/>
      <c r="BR29" s="616" t="s">
        <v>252</v>
      </c>
      <c r="BS29" s="677"/>
      <c r="BT29" s="677"/>
      <c r="BU29" s="677"/>
      <c r="BV29" s="677"/>
      <c r="BW29" s="677"/>
      <c r="BX29" s="677"/>
      <c r="BY29" s="677"/>
      <c r="BZ29" s="677"/>
      <c r="CA29" s="677"/>
      <c r="CB29" s="678"/>
      <c r="CD29" s="694" t="s">
        <v>253</v>
      </c>
      <c r="CE29" s="695"/>
      <c r="CF29" s="652" t="s">
        <v>254</v>
      </c>
      <c r="CG29" s="653"/>
      <c r="CH29" s="653"/>
      <c r="CI29" s="653"/>
      <c r="CJ29" s="653"/>
      <c r="CK29" s="653"/>
      <c r="CL29" s="653"/>
      <c r="CM29" s="653"/>
      <c r="CN29" s="653"/>
      <c r="CO29" s="653"/>
      <c r="CP29" s="653"/>
      <c r="CQ29" s="654"/>
      <c r="CR29" s="637">
        <v>4393938</v>
      </c>
      <c r="CS29" s="671"/>
      <c r="CT29" s="671"/>
      <c r="CU29" s="671"/>
      <c r="CV29" s="671"/>
      <c r="CW29" s="671"/>
      <c r="CX29" s="671"/>
      <c r="CY29" s="672"/>
      <c r="CZ29" s="642">
        <v>12.4</v>
      </c>
      <c r="DA29" s="673"/>
      <c r="DB29" s="673"/>
      <c r="DC29" s="676"/>
      <c r="DD29" s="646">
        <v>4305398</v>
      </c>
      <c r="DE29" s="671"/>
      <c r="DF29" s="671"/>
      <c r="DG29" s="671"/>
      <c r="DH29" s="671"/>
      <c r="DI29" s="671"/>
      <c r="DJ29" s="671"/>
      <c r="DK29" s="672"/>
      <c r="DL29" s="646">
        <v>4305248</v>
      </c>
      <c r="DM29" s="671"/>
      <c r="DN29" s="671"/>
      <c r="DO29" s="671"/>
      <c r="DP29" s="671"/>
      <c r="DQ29" s="671"/>
      <c r="DR29" s="671"/>
      <c r="DS29" s="671"/>
      <c r="DT29" s="671"/>
      <c r="DU29" s="671"/>
      <c r="DV29" s="672"/>
      <c r="DW29" s="642">
        <v>21.4</v>
      </c>
      <c r="DX29" s="673"/>
      <c r="DY29" s="673"/>
      <c r="DZ29" s="673"/>
      <c r="EA29" s="673"/>
      <c r="EB29" s="673"/>
      <c r="EC29" s="674"/>
    </row>
    <row r="30" spans="2:133" ht="11.25" customHeight="1" x14ac:dyDescent="0.15">
      <c r="B30" s="634" t="s">
        <v>255</v>
      </c>
      <c r="C30" s="635"/>
      <c r="D30" s="635"/>
      <c r="E30" s="635"/>
      <c r="F30" s="635"/>
      <c r="G30" s="635"/>
      <c r="H30" s="635"/>
      <c r="I30" s="635"/>
      <c r="J30" s="635"/>
      <c r="K30" s="635"/>
      <c r="L30" s="635"/>
      <c r="M30" s="635"/>
      <c r="N30" s="635"/>
      <c r="O30" s="635"/>
      <c r="P30" s="635"/>
      <c r="Q30" s="636"/>
      <c r="R30" s="637">
        <v>96836</v>
      </c>
      <c r="S30" s="638"/>
      <c r="T30" s="638"/>
      <c r="U30" s="638"/>
      <c r="V30" s="638"/>
      <c r="W30" s="638"/>
      <c r="X30" s="638"/>
      <c r="Y30" s="639"/>
      <c r="Z30" s="640">
        <v>0.3</v>
      </c>
      <c r="AA30" s="640"/>
      <c r="AB30" s="640"/>
      <c r="AC30" s="640"/>
      <c r="AD30" s="641">
        <v>27956</v>
      </c>
      <c r="AE30" s="641"/>
      <c r="AF30" s="641"/>
      <c r="AG30" s="641"/>
      <c r="AH30" s="641"/>
      <c r="AI30" s="641"/>
      <c r="AJ30" s="641"/>
      <c r="AK30" s="641"/>
      <c r="AL30" s="642">
        <v>0.1</v>
      </c>
      <c r="AM30" s="643"/>
      <c r="AN30" s="643"/>
      <c r="AO30" s="644"/>
      <c r="AP30" s="685" t="s">
        <v>256</v>
      </c>
      <c r="AQ30" s="686"/>
      <c r="AR30" s="686"/>
      <c r="AS30" s="686"/>
      <c r="AT30" s="691" t="s">
        <v>257</v>
      </c>
      <c r="AU30" s="112"/>
      <c r="AV30" s="112"/>
      <c r="AW30" s="112"/>
      <c r="AX30" s="623" t="s">
        <v>136</v>
      </c>
      <c r="AY30" s="624"/>
      <c r="AZ30" s="624"/>
      <c r="BA30" s="624"/>
      <c r="BB30" s="624"/>
      <c r="BC30" s="624"/>
      <c r="BD30" s="624"/>
      <c r="BE30" s="624"/>
      <c r="BF30" s="625"/>
      <c r="BG30" s="703">
        <v>99.4</v>
      </c>
      <c r="BH30" s="704"/>
      <c r="BI30" s="704"/>
      <c r="BJ30" s="704"/>
      <c r="BK30" s="704"/>
      <c r="BL30" s="704"/>
      <c r="BM30" s="632">
        <v>96.5</v>
      </c>
      <c r="BN30" s="704"/>
      <c r="BO30" s="704"/>
      <c r="BP30" s="704"/>
      <c r="BQ30" s="705"/>
      <c r="BR30" s="703">
        <v>99.4</v>
      </c>
      <c r="BS30" s="704"/>
      <c r="BT30" s="704"/>
      <c r="BU30" s="704"/>
      <c r="BV30" s="704"/>
      <c r="BW30" s="704"/>
      <c r="BX30" s="632">
        <v>96.6</v>
      </c>
      <c r="BY30" s="704"/>
      <c r="BZ30" s="704"/>
      <c r="CA30" s="704"/>
      <c r="CB30" s="705"/>
      <c r="CD30" s="696"/>
      <c r="CE30" s="697"/>
      <c r="CF30" s="652" t="s">
        <v>258</v>
      </c>
      <c r="CG30" s="653"/>
      <c r="CH30" s="653"/>
      <c r="CI30" s="653"/>
      <c r="CJ30" s="653"/>
      <c r="CK30" s="653"/>
      <c r="CL30" s="653"/>
      <c r="CM30" s="653"/>
      <c r="CN30" s="653"/>
      <c r="CO30" s="653"/>
      <c r="CP30" s="653"/>
      <c r="CQ30" s="654"/>
      <c r="CR30" s="637">
        <v>4146624</v>
      </c>
      <c r="CS30" s="638"/>
      <c r="CT30" s="638"/>
      <c r="CU30" s="638"/>
      <c r="CV30" s="638"/>
      <c r="CW30" s="638"/>
      <c r="CX30" s="638"/>
      <c r="CY30" s="639"/>
      <c r="CZ30" s="642">
        <v>11.7</v>
      </c>
      <c r="DA30" s="673"/>
      <c r="DB30" s="673"/>
      <c r="DC30" s="676"/>
      <c r="DD30" s="646">
        <v>4066578</v>
      </c>
      <c r="DE30" s="638"/>
      <c r="DF30" s="638"/>
      <c r="DG30" s="638"/>
      <c r="DH30" s="638"/>
      <c r="DI30" s="638"/>
      <c r="DJ30" s="638"/>
      <c r="DK30" s="639"/>
      <c r="DL30" s="646">
        <v>4066428</v>
      </c>
      <c r="DM30" s="638"/>
      <c r="DN30" s="638"/>
      <c r="DO30" s="638"/>
      <c r="DP30" s="638"/>
      <c r="DQ30" s="638"/>
      <c r="DR30" s="638"/>
      <c r="DS30" s="638"/>
      <c r="DT30" s="638"/>
      <c r="DU30" s="638"/>
      <c r="DV30" s="639"/>
      <c r="DW30" s="642">
        <v>20.2</v>
      </c>
      <c r="DX30" s="673"/>
      <c r="DY30" s="673"/>
      <c r="DZ30" s="673"/>
      <c r="EA30" s="673"/>
      <c r="EB30" s="673"/>
      <c r="EC30" s="674"/>
    </row>
    <row r="31" spans="2:133" ht="11.25" customHeight="1" x14ac:dyDescent="0.15">
      <c r="B31" s="634" t="s">
        <v>259</v>
      </c>
      <c r="C31" s="635"/>
      <c r="D31" s="635"/>
      <c r="E31" s="635"/>
      <c r="F31" s="635"/>
      <c r="G31" s="635"/>
      <c r="H31" s="635"/>
      <c r="I31" s="635"/>
      <c r="J31" s="635"/>
      <c r="K31" s="635"/>
      <c r="L31" s="635"/>
      <c r="M31" s="635"/>
      <c r="N31" s="635"/>
      <c r="O31" s="635"/>
      <c r="P31" s="635"/>
      <c r="Q31" s="636"/>
      <c r="R31" s="637">
        <v>232046</v>
      </c>
      <c r="S31" s="638"/>
      <c r="T31" s="638"/>
      <c r="U31" s="638"/>
      <c r="V31" s="638"/>
      <c r="W31" s="638"/>
      <c r="X31" s="638"/>
      <c r="Y31" s="639"/>
      <c r="Z31" s="640">
        <v>0.6</v>
      </c>
      <c r="AA31" s="640"/>
      <c r="AB31" s="640"/>
      <c r="AC31" s="640"/>
      <c r="AD31" s="641" t="s">
        <v>81</v>
      </c>
      <c r="AE31" s="641"/>
      <c r="AF31" s="641"/>
      <c r="AG31" s="641"/>
      <c r="AH31" s="641"/>
      <c r="AI31" s="641"/>
      <c r="AJ31" s="641"/>
      <c r="AK31" s="641"/>
      <c r="AL31" s="642" t="s">
        <v>81</v>
      </c>
      <c r="AM31" s="643"/>
      <c r="AN31" s="643"/>
      <c r="AO31" s="644"/>
      <c r="AP31" s="687"/>
      <c r="AQ31" s="688"/>
      <c r="AR31" s="688"/>
      <c r="AS31" s="688"/>
      <c r="AT31" s="692"/>
      <c r="AU31" s="111" t="s">
        <v>260</v>
      </c>
      <c r="AV31" s="111"/>
      <c r="AW31" s="111"/>
      <c r="AX31" s="634" t="s">
        <v>261</v>
      </c>
      <c r="AY31" s="635"/>
      <c r="AZ31" s="635"/>
      <c r="BA31" s="635"/>
      <c r="BB31" s="635"/>
      <c r="BC31" s="635"/>
      <c r="BD31" s="635"/>
      <c r="BE31" s="635"/>
      <c r="BF31" s="636"/>
      <c r="BG31" s="700">
        <v>99.7</v>
      </c>
      <c r="BH31" s="671"/>
      <c r="BI31" s="671"/>
      <c r="BJ31" s="671"/>
      <c r="BK31" s="671"/>
      <c r="BL31" s="671"/>
      <c r="BM31" s="643">
        <v>98.6</v>
      </c>
      <c r="BN31" s="701"/>
      <c r="BO31" s="701"/>
      <c r="BP31" s="701"/>
      <c r="BQ31" s="702"/>
      <c r="BR31" s="700">
        <v>99.6</v>
      </c>
      <c r="BS31" s="671"/>
      <c r="BT31" s="671"/>
      <c r="BU31" s="671"/>
      <c r="BV31" s="671"/>
      <c r="BW31" s="671"/>
      <c r="BX31" s="643">
        <v>98.5</v>
      </c>
      <c r="BY31" s="701"/>
      <c r="BZ31" s="701"/>
      <c r="CA31" s="701"/>
      <c r="CB31" s="702"/>
      <c r="CD31" s="696"/>
      <c r="CE31" s="697"/>
      <c r="CF31" s="652" t="s">
        <v>262</v>
      </c>
      <c r="CG31" s="653"/>
      <c r="CH31" s="653"/>
      <c r="CI31" s="653"/>
      <c r="CJ31" s="653"/>
      <c r="CK31" s="653"/>
      <c r="CL31" s="653"/>
      <c r="CM31" s="653"/>
      <c r="CN31" s="653"/>
      <c r="CO31" s="653"/>
      <c r="CP31" s="653"/>
      <c r="CQ31" s="654"/>
      <c r="CR31" s="637">
        <v>247314</v>
      </c>
      <c r="CS31" s="671"/>
      <c r="CT31" s="671"/>
      <c r="CU31" s="671"/>
      <c r="CV31" s="671"/>
      <c r="CW31" s="671"/>
      <c r="CX31" s="671"/>
      <c r="CY31" s="672"/>
      <c r="CZ31" s="642">
        <v>0.7</v>
      </c>
      <c r="DA31" s="673"/>
      <c r="DB31" s="673"/>
      <c r="DC31" s="676"/>
      <c r="DD31" s="646">
        <v>238820</v>
      </c>
      <c r="DE31" s="671"/>
      <c r="DF31" s="671"/>
      <c r="DG31" s="671"/>
      <c r="DH31" s="671"/>
      <c r="DI31" s="671"/>
      <c r="DJ31" s="671"/>
      <c r="DK31" s="672"/>
      <c r="DL31" s="646">
        <v>238820</v>
      </c>
      <c r="DM31" s="671"/>
      <c r="DN31" s="671"/>
      <c r="DO31" s="671"/>
      <c r="DP31" s="671"/>
      <c r="DQ31" s="671"/>
      <c r="DR31" s="671"/>
      <c r="DS31" s="671"/>
      <c r="DT31" s="671"/>
      <c r="DU31" s="671"/>
      <c r="DV31" s="672"/>
      <c r="DW31" s="642">
        <v>1.2</v>
      </c>
      <c r="DX31" s="673"/>
      <c r="DY31" s="673"/>
      <c r="DZ31" s="673"/>
      <c r="EA31" s="673"/>
      <c r="EB31" s="673"/>
      <c r="EC31" s="674"/>
    </row>
    <row r="32" spans="2:133" ht="11.25" customHeight="1" x14ac:dyDescent="0.15">
      <c r="B32" s="634" t="s">
        <v>263</v>
      </c>
      <c r="C32" s="635"/>
      <c r="D32" s="635"/>
      <c r="E32" s="635"/>
      <c r="F32" s="635"/>
      <c r="G32" s="635"/>
      <c r="H32" s="635"/>
      <c r="I32" s="635"/>
      <c r="J32" s="635"/>
      <c r="K32" s="635"/>
      <c r="L32" s="635"/>
      <c r="M32" s="635"/>
      <c r="N32" s="635"/>
      <c r="O32" s="635"/>
      <c r="P32" s="635"/>
      <c r="Q32" s="636"/>
      <c r="R32" s="637">
        <v>853208</v>
      </c>
      <c r="S32" s="638"/>
      <c r="T32" s="638"/>
      <c r="U32" s="638"/>
      <c r="V32" s="638"/>
      <c r="W32" s="638"/>
      <c r="X32" s="638"/>
      <c r="Y32" s="639"/>
      <c r="Z32" s="640">
        <v>2.2999999999999998</v>
      </c>
      <c r="AA32" s="640"/>
      <c r="AB32" s="640"/>
      <c r="AC32" s="640"/>
      <c r="AD32" s="641" t="s">
        <v>81</v>
      </c>
      <c r="AE32" s="641"/>
      <c r="AF32" s="641"/>
      <c r="AG32" s="641"/>
      <c r="AH32" s="641"/>
      <c r="AI32" s="641"/>
      <c r="AJ32" s="641"/>
      <c r="AK32" s="641"/>
      <c r="AL32" s="642" t="s">
        <v>81</v>
      </c>
      <c r="AM32" s="643"/>
      <c r="AN32" s="643"/>
      <c r="AO32" s="644"/>
      <c r="AP32" s="689"/>
      <c r="AQ32" s="690"/>
      <c r="AR32" s="690"/>
      <c r="AS32" s="690"/>
      <c r="AT32" s="693"/>
      <c r="AU32" s="113"/>
      <c r="AV32" s="113"/>
      <c r="AW32" s="113"/>
      <c r="AX32" s="682" t="s">
        <v>264</v>
      </c>
      <c r="AY32" s="683"/>
      <c r="AZ32" s="683"/>
      <c r="BA32" s="683"/>
      <c r="BB32" s="683"/>
      <c r="BC32" s="683"/>
      <c r="BD32" s="683"/>
      <c r="BE32" s="683"/>
      <c r="BF32" s="684"/>
      <c r="BG32" s="706">
        <v>99</v>
      </c>
      <c r="BH32" s="707"/>
      <c r="BI32" s="707"/>
      <c r="BJ32" s="707"/>
      <c r="BK32" s="707"/>
      <c r="BL32" s="707"/>
      <c r="BM32" s="708">
        <v>94.4</v>
      </c>
      <c r="BN32" s="707"/>
      <c r="BO32" s="707"/>
      <c r="BP32" s="707"/>
      <c r="BQ32" s="709"/>
      <c r="BR32" s="706">
        <v>99.1</v>
      </c>
      <c r="BS32" s="707"/>
      <c r="BT32" s="707"/>
      <c r="BU32" s="707"/>
      <c r="BV32" s="707"/>
      <c r="BW32" s="707"/>
      <c r="BX32" s="708">
        <v>94.7</v>
      </c>
      <c r="BY32" s="707"/>
      <c r="BZ32" s="707"/>
      <c r="CA32" s="707"/>
      <c r="CB32" s="709"/>
      <c r="CD32" s="698"/>
      <c r="CE32" s="699"/>
      <c r="CF32" s="652" t="s">
        <v>265</v>
      </c>
      <c r="CG32" s="653"/>
      <c r="CH32" s="653"/>
      <c r="CI32" s="653"/>
      <c r="CJ32" s="653"/>
      <c r="CK32" s="653"/>
      <c r="CL32" s="653"/>
      <c r="CM32" s="653"/>
      <c r="CN32" s="653"/>
      <c r="CO32" s="653"/>
      <c r="CP32" s="653"/>
      <c r="CQ32" s="654"/>
      <c r="CR32" s="637">
        <v>121</v>
      </c>
      <c r="CS32" s="638"/>
      <c r="CT32" s="638"/>
      <c r="CU32" s="638"/>
      <c r="CV32" s="638"/>
      <c r="CW32" s="638"/>
      <c r="CX32" s="638"/>
      <c r="CY32" s="639"/>
      <c r="CZ32" s="642">
        <v>0</v>
      </c>
      <c r="DA32" s="673"/>
      <c r="DB32" s="673"/>
      <c r="DC32" s="676"/>
      <c r="DD32" s="646">
        <v>121</v>
      </c>
      <c r="DE32" s="638"/>
      <c r="DF32" s="638"/>
      <c r="DG32" s="638"/>
      <c r="DH32" s="638"/>
      <c r="DI32" s="638"/>
      <c r="DJ32" s="638"/>
      <c r="DK32" s="639"/>
      <c r="DL32" s="646">
        <v>121</v>
      </c>
      <c r="DM32" s="638"/>
      <c r="DN32" s="638"/>
      <c r="DO32" s="638"/>
      <c r="DP32" s="638"/>
      <c r="DQ32" s="638"/>
      <c r="DR32" s="638"/>
      <c r="DS32" s="638"/>
      <c r="DT32" s="638"/>
      <c r="DU32" s="638"/>
      <c r="DV32" s="639"/>
      <c r="DW32" s="642">
        <v>0</v>
      </c>
      <c r="DX32" s="673"/>
      <c r="DY32" s="673"/>
      <c r="DZ32" s="673"/>
      <c r="EA32" s="673"/>
      <c r="EB32" s="673"/>
      <c r="EC32" s="674"/>
    </row>
    <row r="33" spans="2:133" ht="11.25" customHeight="1" x14ac:dyDescent="0.15">
      <c r="B33" s="634" t="s">
        <v>266</v>
      </c>
      <c r="C33" s="635"/>
      <c r="D33" s="635"/>
      <c r="E33" s="635"/>
      <c r="F33" s="635"/>
      <c r="G33" s="635"/>
      <c r="H33" s="635"/>
      <c r="I33" s="635"/>
      <c r="J33" s="635"/>
      <c r="K33" s="635"/>
      <c r="L33" s="635"/>
      <c r="M33" s="635"/>
      <c r="N33" s="635"/>
      <c r="O33" s="635"/>
      <c r="P33" s="635"/>
      <c r="Q33" s="636"/>
      <c r="R33" s="637">
        <v>1791054</v>
      </c>
      <c r="S33" s="638"/>
      <c r="T33" s="638"/>
      <c r="U33" s="638"/>
      <c r="V33" s="638"/>
      <c r="W33" s="638"/>
      <c r="X33" s="638"/>
      <c r="Y33" s="639"/>
      <c r="Z33" s="640">
        <v>4.8</v>
      </c>
      <c r="AA33" s="640"/>
      <c r="AB33" s="640"/>
      <c r="AC33" s="640"/>
      <c r="AD33" s="641" t="s">
        <v>81</v>
      </c>
      <c r="AE33" s="641"/>
      <c r="AF33" s="641"/>
      <c r="AG33" s="641"/>
      <c r="AH33" s="641"/>
      <c r="AI33" s="641"/>
      <c r="AJ33" s="641"/>
      <c r="AK33" s="641"/>
      <c r="AL33" s="642" t="s">
        <v>81</v>
      </c>
      <c r="AM33" s="643"/>
      <c r="AN33" s="643"/>
      <c r="AO33" s="644"/>
      <c r="AP33" s="114"/>
      <c r="AQ33" s="115"/>
      <c r="AR33" s="111"/>
      <c r="AS33" s="112"/>
      <c r="AT33" s="112"/>
      <c r="AU33" s="112"/>
      <c r="AV33" s="112"/>
      <c r="AW33" s="112"/>
      <c r="AX33" s="112"/>
      <c r="AY33" s="112"/>
      <c r="AZ33" s="112"/>
      <c r="BA33" s="112"/>
      <c r="BB33" s="112"/>
      <c r="BC33" s="112"/>
      <c r="BD33" s="112"/>
      <c r="BE33" s="112"/>
      <c r="BF33" s="112"/>
      <c r="BG33" s="115"/>
      <c r="BH33" s="115"/>
      <c r="BI33" s="115"/>
      <c r="BJ33" s="115"/>
      <c r="BK33" s="115"/>
      <c r="BL33" s="115"/>
      <c r="BM33" s="115"/>
      <c r="BN33" s="115"/>
      <c r="BO33" s="115"/>
      <c r="BP33" s="115"/>
      <c r="BQ33" s="115"/>
      <c r="BR33" s="115"/>
      <c r="BS33" s="115"/>
      <c r="BT33" s="115"/>
      <c r="BU33" s="115"/>
      <c r="BV33" s="115"/>
      <c r="BW33" s="115"/>
      <c r="BX33" s="115"/>
      <c r="BY33" s="115"/>
      <c r="BZ33" s="115"/>
      <c r="CA33" s="115"/>
      <c r="CB33" s="115"/>
      <c r="CD33" s="652" t="s">
        <v>267</v>
      </c>
      <c r="CE33" s="653"/>
      <c r="CF33" s="653"/>
      <c r="CG33" s="653"/>
      <c r="CH33" s="653"/>
      <c r="CI33" s="653"/>
      <c r="CJ33" s="653"/>
      <c r="CK33" s="653"/>
      <c r="CL33" s="653"/>
      <c r="CM33" s="653"/>
      <c r="CN33" s="653"/>
      <c r="CO33" s="653"/>
      <c r="CP33" s="653"/>
      <c r="CQ33" s="654"/>
      <c r="CR33" s="637">
        <v>16305676</v>
      </c>
      <c r="CS33" s="671"/>
      <c r="CT33" s="671"/>
      <c r="CU33" s="671"/>
      <c r="CV33" s="671"/>
      <c r="CW33" s="671"/>
      <c r="CX33" s="671"/>
      <c r="CY33" s="672"/>
      <c r="CZ33" s="642">
        <v>45.9</v>
      </c>
      <c r="DA33" s="673"/>
      <c r="DB33" s="673"/>
      <c r="DC33" s="676"/>
      <c r="DD33" s="646">
        <v>11916959</v>
      </c>
      <c r="DE33" s="671"/>
      <c r="DF33" s="671"/>
      <c r="DG33" s="671"/>
      <c r="DH33" s="671"/>
      <c r="DI33" s="671"/>
      <c r="DJ33" s="671"/>
      <c r="DK33" s="672"/>
      <c r="DL33" s="646">
        <v>10390708</v>
      </c>
      <c r="DM33" s="671"/>
      <c r="DN33" s="671"/>
      <c r="DO33" s="671"/>
      <c r="DP33" s="671"/>
      <c r="DQ33" s="671"/>
      <c r="DR33" s="671"/>
      <c r="DS33" s="671"/>
      <c r="DT33" s="671"/>
      <c r="DU33" s="671"/>
      <c r="DV33" s="672"/>
      <c r="DW33" s="642">
        <v>51.7</v>
      </c>
      <c r="DX33" s="673"/>
      <c r="DY33" s="673"/>
      <c r="DZ33" s="673"/>
      <c r="EA33" s="673"/>
      <c r="EB33" s="673"/>
      <c r="EC33" s="674"/>
    </row>
    <row r="34" spans="2:133" ht="11.25" customHeight="1" x14ac:dyDescent="0.15">
      <c r="B34" s="634" t="s">
        <v>268</v>
      </c>
      <c r="C34" s="635"/>
      <c r="D34" s="635"/>
      <c r="E34" s="635"/>
      <c r="F34" s="635"/>
      <c r="G34" s="635"/>
      <c r="H34" s="635"/>
      <c r="I34" s="635"/>
      <c r="J34" s="635"/>
      <c r="K34" s="635"/>
      <c r="L34" s="635"/>
      <c r="M34" s="635"/>
      <c r="N34" s="635"/>
      <c r="O34" s="635"/>
      <c r="P34" s="635"/>
      <c r="Q34" s="636"/>
      <c r="R34" s="637">
        <v>1505302</v>
      </c>
      <c r="S34" s="638"/>
      <c r="T34" s="638"/>
      <c r="U34" s="638"/>
      <c r="V34" s="638"/>
      <c r="W34" s="638"/>
      <c r="X34" s="638"/>
      <c r="Y34" s="639"/>
      <c r="Z34" s="640">
        <v>4</v>
      </c>
      <c r="AA34" s="640"/>
      <c r="AB34" s="640"/>
      <c r="AC34" s="640"/>
      <c r="AD34" s="641">
        <v>7380</v>
      </c>
      <c r="AE34" s="641"/>
      <c r="AF34" s="641"/>
      <c r="AG34" s="641"/>
      <c r="AH34" s="641"/>
      <c r="AI34" s="641"/>
      <c r="AJ34" s="641"/>
      <c r="AK34" s="641"/>
      <c r="AL34" s="642">
        <v>0</v>
      </c>
      <c r="AM34" s="643"/>
      <c r="AN34" s="643"/>
      <c r="AO34" s="644"/>
      <c r="AP34" s="116"/>
      <c r="AQ34" s="616" t="s">
        <v>269</v>
      </c>
      <c r="AR34" s="617"/>
      <c r="AS34" s="617"/>
      <c r="AT34" s="617"/>
      <c r="AU34" s="617"/>
      <c r="AV34" s="617"/>
      <c r="AW34" s="617"/>
      <c r="AX34" s="617"/>
      <c r="AY34" s="617"/>
      <c r="AZ34" s="617"/>
      <c r="BA34" s="617"/>
      <c r="BB34" s="617"/>
      <c r="BC34" s="617"/>
      <c r="BD34" s="617"/>
      <c r="BE34" s="617"/>
      <c r="BF34" s="618"/>
      <c r="BG34" s="616" t="s">
        <v>270</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271</v>
      </c>
      <c r="CE34" s="653"/>
      <c r="CF34" s="653"/>
      <c r="CG34" s="653"/>
      <c r="CH34" s="653"/>
      <c r="CI34" s="653"/>
      <c r="CJ34" s="653"/>
      <c r="CK34" s="653"/>
      <c r="CL34" s="653"/>
      <c r="CM34" s="653"/>
      <c r="CN34" s="653"/>
      <c r="CO34" s="653"/>
      <c r="CP34" s="653"/>
      <c r="CQ34" s="654"/>
      <c r="CR34" s="637">
        <v>5375109</v>
      </c>
      <c r="CS34" s="638"/>
      <c r="CT34" s="638"/>
      <c r="CU34" s="638"/>
      <c r="CV34" s="638"/>
      <c r="CW34" s="638"/>
      <c r="CX34" s="638"/>
      <c r="CY34" s="639"/>
      <c r="CZ34" s="642">
        <v>15.1</v>
      </c>
      <c r="DA34" s="673"/>
      <c r="DB34" s="673"/>
      <c r="DC34" s="676"/>
      <c r="DD34" s="646">
        <v>3735711</v>
      </c>
      <c r="DE34" s="638"/>
      <c r="DF34" s="638"/>
      <c r="DG34" s="638"/>
      <c r="DH34" s="638"/>
      <c r="DI34" s="638"/>
      <c r="DJ34" s="638"/>
      <c r="DK34" s="639"/>
      <c r="DL34" s="646">
        <v>3361929</v>
      </c>
      <c r="DM34" s="638"/>
      <c r="DN34" s="638"/>
      <c r="DO34" s="638"/>
      <c r="DP34" s="638"/>
      <c r="DQ34" s="638"/>
      <c r="DR34" s="638"/>
      <c r="DS34" s="638"/>
      <c r="DT34" s="638"/>
      <c r="DU34" s="638"/>
      <c r="DV34" s="639"/>
      <c r="DW34" s="642">
        <v>16.7</v>
      </c>
      <c r="DX34" s="673"/>
      <c r="DY34" s="673"/>
      <c r="DZ34" s="673"/>
      <c r="EA34" s="673"/>
      <c r="EB34" s="673"/>
      <c r="EC34" s="674"/>
    </row>
    <row r="35" spans="2:133" ht="11.25" customHeight="1" x14ac:dyDescent="0.15">
      <c r="B35" s="634" t="s">
        <v>272</v>
      </c>
      <c r="C35" s="635"/>
      <c r="D35" s="635"/>
      <c r="E35" s="635"/>
      <c r="F35" s="635"/>
      <c r="G35" s="635"/>
      <c r="H35" s="635"/>
      <c r="I35" s="635"/>
      <c r="J35" s="635"/>
      <c r="K35" s="635"/>
      <c r="L35" s="635"/>
      <c r="M35" s="635"/>
      <c r="N35" s="635"/>
      <c r="O35" s="635"/>
      <c r="P35" s="635"/>
      <c r="Q35" s="636"/>
      <c r="R35" s="637">
        <v>5115100</v>
      </c>
      <c r="S35" s="638"/>
      <c r="T35" s="638"/>
      <c r="U35" s="638"/>
      <c r="V35" s="638"/>
      <c r="W35" s="638"/>
      <c r="X35" s="638"/>
      <c r="Y35" s="639"/>
      <c r="Z35" s="640">
        <v>13.6</v>
      </c>
      <c r="AA35" s="640"/>
      <c r="AB35" s="640"/>
      <c r="AC35" s="640"/>
      <c r="AD35" s="641" t="s">
        <v>81</v>
      </c>
      <c r="AE35" s="641"/>
      <c r="AF35" s="641"/>
      <c r="AG35" s="641"/>
      <c r="AH35" s="641"/>
      <c r="AI35" s="641"/>
      <c r="AJ35" s="641"/>
      <c r="AK35" s="641"/>
      <c r="AL35" s="642" t="s">
        <v>81</v>
      </c>
      <c r="AM35" s="643"/>
      <c r="AN35" s="643"/>
      <c r="AO35" s="644"/>
      <c r="AP35" s="116"/>
      <c r="AQ35" s="710" t="s">
        <v>273</v>
      </c>
      <c r="AR35" s="711"/>
      <c r="AS35" s="711"/>
      <c r="AT35" s="711"/>
      <c r="AU35" s="711"/>
      <c r="AV35" s="711"/>
      <c r="AW35" s="711"/>
      <c r="AX35" s="711"/>
      <c r="AY35" s="712"/>
      <c r="AZ35" s="626">
        <v>4065725</v>
      </c>
      <c r="BA35" s="627"/>
      <c r="BB35" s="627"/>
      <c r="BC35" s="627"/>
      <c r="BD35" s="627"/>
      <c r="BE35" s="627"/>
      <c r="BF35" s="713"/>
      <c r="BG35" s="648" t="s">
        <v>274</v>
      </c>
      <c r="BH35" s="649"/>
      <c r="BI35" s="649"/>
      <c r="BJ35" s="649"/>
      <c r="BK35" s="649"/>
      <c r="BL35" s="649"/>
      <c r="BM35" s="649"/>
      <c r="BN35" s="649"/>
      <c r="BO35" s="649"/>
      <c r="BP35" s="649"/>
      <c r="BQ35" s="649"/>
      <c r="BR35" s="649"/>
      <c r="BS35" s="649"/>
      <c r="BT35" s="649"/>
      <c r="BU35" s="650"/>
      <c r="BV35" s="626">
        <v>151922</v>
      </c>
      <c r="BW35" s="627"/>
      <c r="BX35" s="627"/>
      <c r="BY35" s="627"/>
      <c r="BZ35" s="627"/>
      <c r="CA35" s="627"/>
      <c r="CB35" s="713"/>
      <c r="CD35" s="652" t="s">
        <v>275</v>
      </c>
      <c r="CE35" s="653"/>
      <c r="CF35" s="653"/>
      <c r="CG35" s="653"/>
      <c r="CH35" s="653"/>
      <c r="CI35" s="653"/>
      <c r="CJ35" s="653"/>
      <c r="CK35" s="653"/>
      <c r="CL35" s="653"/>
      <c r="CM35" s="653"/>
      <c r="CN35" s="653"/>
      <c r="CO35" s="653"/>
      <c r="CP35" s="653"/>
      <c r="CQ35" s="654"/>
      <c r="CR35" s="637">
        <v>2247592</v>
      </c>
      <c r="CS35" s="671"/>
      <c r="CT35" s="671"/>
      <c r="CU35" s="671"/>
      <c r="CV35" s="671"/>
      <c r="CW35" s="671"/>
      <c r="CX35" s="671"/>
      <c r="CY35" s="672"/>
      <c r="CZ35" s="642">
        <v>6.3</v>
      </c>
      <c r="DA35" s="673"/>
      <c r="DB35" s="673"/>
      <c r="DC35" s="676"/>
      <c r="DD35" s="646">
        <v>1885054</v>
      </c>
      <c r="DE35" s="671"/>
      <c r="DF35" s="671"/>
      <c r="DG35" s="671"/>
      <c r="DH35" s="671"/>
      <c r="DI35" s="671"/>
      <c r="DJ35" s="671"/>
      <c r="DK35" s="672"/>
      <c r="DL35" s="646">
        <v>1445700</v>
      </c>
      <c r="DM35" s="671"/>
      <c r="DN35" s="671"/>
      <c r="DO35" s="671"/>
      <c r="DP35" s="671"/>
      <c r="DQ35" s="671"/>
      <c r="DR35" s="671"/>
      <c r="DS35" s="671"/>
      <c r="DT35" s="671"/>
      <c r="DU35" s="671"/>
      <c r="DV35" s="672"/>
      <c r="DW35" s="642">
        <v>7.2</v>
      </c>
      <c r="DX35" s="673"/>
      <c r="DY35" s="673"/>
      <c r="DZ35" s="673"/>
      <c r="EA35" s="673"/>
      <c r="EB35" s="673"/>
      <c r="EC35" s="674"/>
    </row>
    <row r="36" spans="2:133" ht="11.25" customHeight="1" x14ac:dyDescent="0.15">
      <c r="B36" s="634" t="s">
        <v>276</v>
      </c>
      <c r="C36" s="635"/>
      <c r="D36" s="635"/>
      <c r="E36" s="635"/>
      <c r="F36" s="635"/>
      <c r="G36" s="635"/>
      <c r="H36" s="635"/>
      <c r="I36" s="635"/>
      <c r="J36" s="635"/>
      <c r="K36" s="635"/>
      <c r="L36" s="635"/>
      <c r="M36" s="635"/>
      <c r="N36" s="635"/>
      <c r="O36" s="635"/>
      <c r="P36" s="635"/>
      <c r="Q36" s="636"/>
      <c r="R36" s="637" t="s">
        <v>81</v>
      </c>
      <c r="S36" s="638"/>
      <c r="T36" s="638"/>
      <c r="U36" s="638"/>
      <c r="V36" s="638"/>
      <c r="W36" s="638"/>
      <c r="X36" s="638"/>
      <c r="Y36" s="639"/>
      <c r="Z36" s="640" t="s">
        <v>81</v>
      </c>
      <c r="AA36" s="640"/>
      <c r="AB36" s="640"/>
      <c r="AC36" s="640"/>
      <c r="AD36" s="641" t="s">
        <v>81</v>
      </c>
      <c r="AE36" s="641"/>
      <c r="AF36" s="641"/>
      <c r="AG36" s="641"/>
      <c r="AH36" s="641"/>
      <c r="AI36" s="641"/>
      <c r="AJ36" s="641"/>
      <c r="AK36" s="641"/>
      <c r="AL36" s="642" t="s">
        <v>81</v>
      </c>
      <c r="AM36" s="643"/>
      <c r="AN36" s="643"/>
      <c r="AO36" s="644"/>
      <c r="AQ36" s="714" t="s">
        <v>277</v>
      </c>
      <c r="AR36" s="715"/>
      <c r="AS36" s="715"/>
      <c r="AT36" s="715"/>
      <c r="AU36" s="715"/>
      <c r="AV36" s="715"/>
      <c r="AW36" s="715"/>
      <c r="AX36" s="715"/>
      <c r="AY36" s="716"/>
      <c r="AZ36" s="637">
        <v>1393311</v>
      </c>
      <c r="BA36" s="638"/>
      <c r="BB36" s="638"/>
      <c r="BC36" s="638"/>
      <c r="BD36" s="671"/>
      <c r="BE36" s="671"/>
      <c r="BF36" s="702"/>
      <c r="BG36" s="652" t="s">
        <v>278</v>
      </c>
      <c r="BH36" s="653"/>
      <c r="BI36" s="653"/>
      <c r="BJ36" s="653"/>
      <c r="BK36" s="653"/>
      <c r="BL36" s="653"/>
      <c r="BM36" s="653"/>
      <c r="BN36" s="653"/>
      <c r="BO36" s="653"/>
      <c r="BP36" s="653"/>
      <c r="BQ36" s="653"/>
      <c r="BR36" s="653"/>
      <c r="BS36" s="653"/>
      <c r="BT36" s="653"/>
      <c r="BU36" s="654"/>
      <c r="BV36" s="637">
        <v>154508</v>
      </c>
      <c r="BW36" s="638"/>
      <c r="BX36" s="638"/>
      <c r="BY36" s="638"/>
      <c r="BZ36" s="638"/>
      <c r="CA36" s="638"/>
      <c r="CB36" s="647"/>
      <c r="CD36" s="652" t="s">
        <v>279</v>
      </c>
      <c r="CE36" s="653"/>
      <c r="CF36" s="653"/>
      <c r="CG36" s="653"/>
      <c r="CH36" s="653"/>
      <c r="CI36" s="653"/>
      <c r="CJ36" s="653"/>
      <c r="CK36" s="653"/>
      <c r="CL36" s="653"/>
      <c r="CM36" s="653"/>
      <c r="CN36" s="653"/>
      <c r="CO36" s="653"/>
      <c r="CP36" s="653"/>
      <c r="CQ36" s="654"/>
      <c r="CR36" s="637">
        <v>3569030</v>
      </c>
      <c r="CS36" s="638"/>
      <c r="CT36" s="638"/>
      <c r="CU36" s="638"/>
      <c r="CV36" s="638"/>
      <c r="CW36" s="638"/>
      <c r="CX36" s="638"/>
      <c r="CY36" s="639"/>
      <c r="CZ36" s="642">
        <v>10.1</v>
      </c>
      <c r="DA36" s="673"/>
      <c r="DB36" s="673"/>
      <c r="DC36" s="676"/>
      <c r="DD36" s="646">
        <v>2578262</v>
      </c>
      <c r="DE36" s="638"/>
      <c r="DF36" s="638"/>
      <c r="DG36" s="638"/>
      <c r="DH36" s="638"/>
      <c r="DI36" s="638"/>
      <c r="DJ36" s="638"/>
      <c r="DK36" s="639"/>
      <c r="DL36" s="646">
        <v>2104797</v>
      </c>
      <c r="DM36" s="638"/>
      <c r="DN36" s="638"/>
      <c r="DO36" s="638"/>
      <c r="DP36" s="638"/>
      <c r="DQ36" s="638"/>
      <c r="DR36" s="638"/>
      <c r="DS36" s="638"/>
      <c r="DT36" s="638"/>
      <c r="DU36" s="638"/>
      <c r="DV36" s="639"/>
      <c r="DW36" s="642">
        <v>10.5</v>
      </c>
      <c r="DX36" s="673"/>
      <c r="DY36" s="673"/>
      <c r="DZ36" s="673"/>
      <c r="EA36" s="673"/>
      <c r="EB36" s="673"/>
      <c r="EC36" s="674"/>
    </row>
    <row r="37" spans="2:133" ht="11.25" customHeight="1" x14ac:dyDescent="0.15">
      <c r="B37" s="634" t="s">
        <v>280</v>
      </c>
      <c r="C37" s="635"/>
      <c r="D37" s="635"/>
      <c r="E37" s="635"/>
      <c r="F37" s="635"/>
      <c r="G37" s="635"/>
      <c r="H37" s="635"/>
      <c r="I37" s="635"/>
      <c r="J37" s="635"/>
      <c r="K37" s="635"/>
      <c r="L37" s="635"/>
      <c r="M37" s="635"/>
      <c r="N37" s="635"/>
      <c r="O37" s="635"/>
      <c r="P37" s="635"/>
      <c r="Q37" s="636"/>
      <c r="R37" s="637">
        <v>927000</v>
      </c>
      <c r="S37" s="638"/>
      <c r="T37" s="638"/>
      <c r="U37" s="638"/>
      <c r="V37" s="638"/>
      <c r="W37" s="638"/>
      <c r="X37" s="638"/>
      <c r="Y37" s="639"/>
      <c r="Z37" s="640">
        <v>2.5</v>
      </c>
      <c r="AA37" s="640"/>
      <c r="AB37" s="640"/>
      <c r="AC37" s="640"/>
      <c r="AD37" s="641" t="s">
        <v>81</v>
      </c>
      <c r="AE37" s="641"/>
      <c r="AF37" s="641"/>
      <c r="AG37" s="641"/>
      <c r="AH37" s="641"/>
      <c r="AI37" s="641"/>
      <c r="AJ37" s="641"/>
      <c r="AK37" s="641"/>
      <c r="AL37" s="642" t="s">
        <v>81</v>
      </c>
      <c r="AM37" s="643"/>
      <c r="AN37" s="643"/>
      <c r="AO37" s="644"/>
      <c r="AQ37" s="714" t="s">
        <v>281</v>
      </c>
      <c r="AR37" s="715"/>
      <c r="AS37" s="715"/>
      <c r="AT37" s="715"/>
      <c r="AU37" s="715"/>
      <c r="AV37" s="715"/>
      <c r="AW37" s="715"/>
      <c r="AX37" s="715"/>
      <c r="AY37" s="716"/>
      <c r="AZ37" s="637">
        <v>347944</v>
      </c>
      <c r="BA37" s="638"/>
      <c r="BB37" s="638"/>
      <c r="BC37" s="638"/>
      <c r="BD37" s="671"/>
      <c r="BE37" s="671"/>
      <c r="BF37" s="702"/>
      <c r="BG37" s="652" t="s">
        <v>282</v>
      </c>
      <c r="BH37" s="653"/>
      <c r="BI37" s="653"/>
      <c r="BJ37" s="653"/>
      <c r="BK37" s="653"/>
      <c r="BL37" s="653"/>
      <c r="BM37" s="653"/>
      <c r="BN37" s="653"/>
      <c r="BO37" s="653"/>
      <c r="BP37" s="653"/>
      <c r="BQ37" s="653"/>
      <c r="BR37" s="653"/>
      <c r="BS37" s="653"/>
      <c r="BT37" s="653"/>
      <c r="BU37" s="654"/>
      <c r="BV37" s="637">
        <v>7355</v>
      </c>
      <c r="BW37" s="638"/>
      <c r="BX37" s="638"/>
      <c r="BY37" s="638"/>
      <c r="BZ37" s="638"/>
      <c r="CA37" s="638"/>
      <c r="CB37" s="647"/>
      <c r="CD37" s="652" t="s">
        <v>283</v>
      </c>
      <c r="CE37" s="653"/>
      <c r="CF37" s="653"/>
      <c r="CG37" s="653"/>
      <c r="CH37" s="653"/>
      <c r="CI37" s="653"/>
      <c r="CJ37" s="653"/>
      <c r="CK37" s="653"/>
      <c r="CL37" s="653"/>
      <c r="CM37" s="653"/>
      <c r="CN37" s="653"/>
      <c r="CO37" s="653"/>
      <c r="CP37" s="653"/>
      <c r="CQ37" s="654"/>
      <c r="CR37" s="637">
        <v>1518657</v>
      </c>
      <c r="CS37" s="671"/>
      <c r="CT37" s="671"/>
      <c r="CU37" s="671"/>
      <c r="CV37" s="671"/>
      <c r="CW37" s="671"/>
      <c r="CX37" s="671"/>
      <c r="CY37" s="672"/>
      <c r="CZ37" s="642">
        <v>4.3</v>
      </c>
      <c r="DA37" s="673"/>
      <c r="DB37" s="673"/>
      <c r="DC37" s="676"/>
      <c r="DD37" s="646">
        <v>1465557</v>
      </c>
      <c r="DE37" s="671"/>
      <c r="DF37" s="671"/>
      <c r="DG37" s="671"/>
      <c r="DH37" s="671"/>
      <c r="DI37" s="671"/>
      <c r="DJ37" s="671"/>
      <c r="DK37" s="672"/>
      <c r="DL37" s="646">
        <v>1445526</v>
      </c>
      <c r="DM37" s="671"/>
      <c r="DN37" s="671"/>
      <c r="DO37" s="671"/>
      <c r="DP37" s="671"/>
      <c r="DQ37" s="671"/>
      <c r="DR37" s="671"/>
      <c r="DS37" s="671"/>
      <c r="DT37" s="671"/>
      <c r="DU37" s="671"/>
      <c r="DV37" s="672"/>
      <c r="DW37" s="642">
        <v>7.2</v>
      </c>
      <c r="DX37" s="673"/>
      <c r="DY37" s="673"/>
      <c r="DZ37" s="673"/>
      <c r="EA37" s="673"/>
      <c r="EB37" s="673"/>
      <c r="EC37" s="674"/>
    </row>
    <row r="38" spans="2:133" ht="11.25" customHeight="1" x14ac:dyDescent="0.15">
      <c r="B38" s="682" t="s">
        <v>284</v>
      </c>
      <c r="C38" s="683"/>
      <c r="D38" s="683"/>
      <c r="E38" s="683"/>
      <c r="F38" s="683"/>
      <c r="G38" s="683"/>
      <c r="H38" s="683"/>
      <c r="I38" s="683"/>
      <c r="J38" s="683"/>
      <c r="K38" s="683"/>
      <c r="L38" s="683"/>
      <c r="M38" s="683"/>
      <c r="N38" s="683"/>
      <c r="O38" s="683"/>
      <c r="P38" s="683"/>
      <c r="Q38" s="684"/>
      <c r="R38" s="717">
        <v>37485496</v>
      </c>
      <c r="S38" s="718"/>
      <c r="T38" s="718"/>
      <c r="U38" s="718"/>
      <c r="V38" s="718"/>
      <c r="W38" s="718"/>
      <c r="X38" s="718"/>
      <c r="Y38" s="719"/>
      <c r="Z38" s="720">
        <v>100</v>
      </c>
      <c r="AA38" s="720"/>
      <c r="AB38" s="720"/>
      <c r="AC38" s="720"/>
      <c r="AD38" s="721">
        <v>19181106</v>
      </c>
      <c r="AE38" s="721"/>
      <c r="AF38" s="721"/>
      <c r="AG38" s="721"/>
      <c r="AH38" s="721"/>
      <c r="AI38" s="721"/>
      <c r="AJ38" s="721"/>
      <c r="AK38" s="721"/>
      <c r="AL38" s="722">
        <v>100</v>
      </c>
      <c r="AM38" s="708"/>
      <c r="AN38" s="708"/>
      <c r="AO38" s="723"/>
      <c r="AQ38" s="714" t="s">
        <v>285</v>
      </c>
      <c r="AR38" s="715"/>
      <c r="AS38" s="715"/>
      <c r="AT38" s="715"/>
      <c r="AU38" s="715"/>
      <c r="AV38" s="715"/>
      <c r="AW38" s="715"/>
      <c r="AX38" s="715"/>
      <c r="AY38" s="716"/>
      <c r="AZ38" s="637">
        <v>5069</v>
      </c>
      <c r="BA38" s="638"/>
      <c r="BB38" s="638"/>
      <c r="BC38" s="638"/>
      <c r="BD38" s="671"/>
      <c r="BE38" s="671"/>
      <c r="BF38" s="702"/>
      <c r="BG38" s="652" t="s">
        <v>286</v>
      </c>
      <c r="BH38" s="653"/>
      <c r="BI38" s="653"/>
      <c r="BJ38" s="653"/>
      <c r="BK38" s="653"/>
      <c r="BL38" s="653"/>
      <c r="BM38" s="653"/>
      <c r="BN38" s="653"/>
      <c r="BO38" s="653"/>
      <c r="BP38" s="653"/>
      <c r="BQ38" s="653"/>
      <c r="BR38" s="653"/>
      <c r="BS38" s="653"/>
      <c r="BT38" s="653"/>
      <c r="BU38" s="654"/>
      <c r="BV38" s="637">
        <v>11753</v>
      </c>
      <c r="BW38" s="638"/>
      <c r="BX38" s="638"/>
      <c r="BY38" s="638"/>
      <c r="BZ38" s="638"/>
      <c r="CA38" s="638"/>
      <c r="CB38" s="647"/>
      <c r="CD38" s="652" t="s">
        <v>287</v>
      </c>
      <c r="CE38" s="653"/>
      <c r="CF38" s="653"/>
      <c r="CG38" s="653"/>
      <c r="CH38" s="653"/>
      <c r="CI38" s="653"/>
      <c r="CJ38" s="653"/>
      <c r="CK38" s="653"/>
      <c r="CL38" s="653"/>
      <c r="CM38" s="653"/>
      <c r="CN38" s="653"/>
      <c r="CO38" s="653"/>
      <c r="CP38" s="653"/>
      <c r="CQ38" s="654"/>
      <c r="CR38" s="637">
        <v>4060656</v>
      </c>
      <c r="CS38" s="638"/>
      <c r="CT38" s="638"/>
      <c r="CU38" s="638"/>
      <c r="CV38" s="638"/>
      <c r="CW38" s="638"/>
      <c r="CX38" s="638"/>
      <c r="CY38" s="639"/>
      <c r="CZ38" s="642">
        <v>11.4</v>
      </c>
      <c r="DA38" s="673"/>
      <c r="DB38" s="673"/>
      <c r="DC38" s="676"/>
      <c r="DD38" s="646">
        <v>3698166</v>
      </c>
      <c r="DE38" s="638"/>
      <c r="DF38" s="638"/>
      <c r="DG38" s="638"/>
      <c r="DH38" s="638"/>
      <c r="DI38" s="638"/>
      <c r="DJ38" s="638"/>
      <c r="DK38" s="639"/>
      <c r="DL38" s="646">
        <v>3478282</v>
      </c>
      <c r="DM38" s="638"/>
      <c r="DN38" s="638"/>
      <c r="DO38" s="638"/>
      <c r="DP38" s="638"/>
      <c r="DQ38" s="638"/>
      <c r="DR38" s="638"/>
      <c r="DS38" s="638"/>
      <c r="DT38" s="638"/>
      <c r="DU38" s="638"/>
      <c r="DV38" s="639"/>
      <c r="DW38" s="642">
        <v>17.3</v>
      </c>
      <c r="DX38" s="673"/>
      <c r="DY38" s="673"/>
      <c r="DZ38" s="673"/>
      <c r="EA38" s="673"/>
      <c r="EB38" s="673"/>
      <c r="EC38" s="674"/>
    </row>
    <row r="39" spans="2:133" ht="11.25" customHeight="1" x14ac:dyDescent="0.15">
      <c r="AQ39" s="714" t="s">
        <v>288</v>
      </c>
      <c r="AR39" s="715"/>
      <c r="AS39" s="715"/>
      <c r="AT39" s="715"/>
      <c r="AU39" s="715"/>
      <c r="AV39" s="715"/>
      <c r="AW39" s="715"/>
      <c r="AX39" s="715"/>
      <c r="AY39" s="716"/>
      <c r="AZ39" s="637" t="s">
        <v>81</v>
      </c>
      <c r="BA39" s="638"/>
      <c r="BB39" s="638"/>
      <c r="BC39" s="638"/>
      <c r="BD39" s="671"/>
      <c r="BE39" s="671"/>
      <c r="BF39" s="702"/>
      <c r="BG39" s="724" t="s">
        <v>289</v>
      </c>
      <c r="BH39" s="725"/>
      <c r="BI39" s="725"/>
      <c r="BJ39" s="725"/>
      <c r="BK39" s="725"/>
      <c r="BL39" s="117"/>
      <c r="BM39" s="653" t="s">
        <v>290</v>
      </c>
      <c r="BN39" s="653"/>
      <c r="BO39" s="653"/>
      <c r="BP39" s="653"/>
      <c r="BQ39" s="653"/>
      <c r="BR39" s="653"/>
      <c r="BS39" s="653"/>
      <c r="BT39" s="653"/>
      <c r="BU39" s="654"/>
      <c r="BV39" s="637">
        <v>84</v>
      </c>
      <c r="BW39" s="638"/>
      <c r="BX39" s="638"/>
      <c r="BY39" s="638"/>
      <c r="BZ39" s="638"/>
      <c r="CA39" s="638"/>
      <c r="CB39" s="647"/>
      <c r="CD39" s="652" t="s">
        <v>291</v>
      </c>
      <c r="CE39" s="653"/>
      <c r="CF39" s="653"/>
      <c r="CG39" s="653"/>
      <c r="CH39" s="653"/>
      <c r="CI39" s="653"/>
      <c r="CJ39" s="653"/>
      <c r="CK39" s="653"/>
      <c r="CL39" s="653"/>
      <c r="CM39" s="653"/>
      <c r="CN39" s="653"/>
      <c r="CO39" s="653"/>
      <c r="CP39" s="653"/>
      <c r="CQ39" s="654"/>
      <c r="CR39" s="637">
        <v>262171</v>
      </c>
      <c r="CS39" s="671"/>
      <c r="CT39" s="671"/>
      <c r="CU39" s="671"/>
      <c r="CV39" s="671"/>
      <c r="CW39" s="671"/>
      <c r="CX39" s="671"/>
      <c r="CY39" s="672"/>
      <c r="CZ39" s="642">
        <v>0.7</v>
      </c>
      <c r="DA39" s="673"/>
      <c r="DB39" s="673"/>
      <c r="DC39" s="676"/>
      <c r="DD39" s="646">
        <v>6866</v>
      </c>
      <c r="DE39" s="671"/>
      <c r="DF39" s="671"/>
      <c r="DG39" s="671"/>
      <c r="DH39" s="671"/>
      <c r="DI39" s="671"/>
      <c r="DJ39" s="671"/>
      <c r="DK39" s="672"/>
      <c r="DL39" s="646" t="s">
        <v>81</v>
      </c>
      <c r="DM39" s="671"/>
      <c r="DN39" s="671"/>
      <c r="DO39" s="671"/>
      <c r="DP39" s="671"/>
      <c r="DQ39" s="671"/>
      <c r="DR39" s="671"/>
      <c r="DS39" s="671"/>
      <c r="DT39" s="671"/>
      <c r="DU39" s="671"/>
      <c r="DV39" s="672"/>
      <c r="DW39" s="642" t="s">
        <v>81</v>
      </c>
      <c r="DX39" s="673"/>
      <c r="DY39" s="673"/>
      <c r="DZ39" s="673"/>
      <c r="EA39" s="673"/>
      <c r="EB39" s="673"/>
      <c r="EC39" s="674"/>
    </row>
    <row r="40" spans="2:133" ht="11.25" customHeight="1" x14ac:dyDescent="0.15">
      <c r="AQ40" s="714" t="s">
        <v>292</v>
      </c>
      <c r="AR40" s="715"/>
      <c r="AS40" s="715"/>
      <c r="AT40" s="715"/>
      <c r="AU40" s="715"/>
      <c r="AV40" s="715"/>
      <c r="AW40" s="715"/>
      <c r="AX40" s="715"/>
      <c r="AY40" s="716"/>
      <c r="AZ40" s="637">
        <v>442323</v>
      </c>
      <c r="BA40" s="638"/>
      <c r="BB40" s="638"/>
      <c r="BC40" s="638"/>
      <c r="BD40" s="671"/>
      <c r="BE40" s="671"/>
      <c r="BF40" s="702"/>
      <c r="BG40" s="724"/>
      <c r="BH40" s="725"/>
      <c r="BI40" s="725"/>
      <c r="BJ40" s="725"/>
      <c r="BK40" s="725"/>
      <c r="BL40" s="117"/>
      <c r="BM40" s="653" t="s">
        <v>293</v>
      </c>
      <c r="BN40" s="653"/>
      <c r="BO40" s="653"/>
      <c r="BP40" s="653"/>
      <c r="BQ40" s="653"/>
      <c r="BR40" s="653"/>
      <c r="BS40" s="653"/>
      <c r="BT40" s="653"/>
      <c r="BU40" s="654"/>
      <c r="BV40" s="637" t="s">
        <v>81</v>
      </c>
      <c r="BW40" s="638"/>
      <c r="BX40" s="638"/>
      <c r="BY40" s="638"/>
      <c r="BZ40" s="638"/>
      <c r="CA40" s="638"/>
      <c r="CB40" s="647"/>
      <c r="CD40" s="652" t="s">
        <v>294</v>
      </c>
      <c r="CE40" s="653"/>
      <c r="CF40" s="653"/>
      <c r="CG40" s="653"/>
      <c r="CH40" s="653"/>
      <c r="CI40" s="653"/>
      <c r="CJ40" s="653"/>
      <c r="CK40" s="653"/>
      <c r="CL40" s="653"/>
      <c r="CM40" s="653"/>
      <c r="CN40" s="653"/>
      <c r="CO40" s="653"/>
      <c r="CP40" s="653"/>
      <c r="CQ40" s="654"/>
      <c r="CR40" s="637">
        <v>791118</v>
      </c>
      <c r="CS40" s="638"/>
      <c r="CT40" s="638"/>
      <c r="CU40" s="638"/>
      <c r="CV40" s="638"/>
      <c r="CW40" s="638"/>
      <c r="CX40" s="638"/>
      <c r="CY40" s="639"/>
      <c r="CZ40" s="642">
        <v>2.2000000000000002</v>
      </c>
      <c r="DA40" s="673"/>
      <c r="DB40" s="673"/>
      <c r="DC40" s="676"/>
      <c r="DD40" s="646">
        <v>12900</v>
      </c>
      <c r="DE40" s="638"/>
      <c r="DF40" s="638"/>
      <c r="DG40" s="638"/>
      <c r="DH40" s="638"/>
      <c r="DI40" s="638"/>
      <c r="DJ40" s="638"/>
      <c r="DK40" s="639"/>
      <c r="DL40" s="646" t="s">
        <v>81</v>
      </c>
      <c r="DM40" s="638"/>
      <c r="DN40" s="638"/>
      <c r="DO40" s="638"/>
      <c r="DP40" s="638"/>
      <c r="DQ40" s="638"/>
      <c r="DR40" s="638"/>
      <c r="DS40" s="638"/>
      <c r="DT40" s="638"/>
      <c r="DU40" s="638"/>
      <c r="DV40" s="639"/>
      <c r="DW40" s="642" t="s">
        <v>81</v>
      </c>
      <c r="DX40" s="673"/>
      <c r="DY40" s="673"/>
      <c r="DZ40" s="673"/>
      <c r="EA40" s="673"/>
      <c r="EB40" s="673"/>
      <c r="EC40" s="674"/>
    </row>
    <row r="41" spans="2:133" ht="11.25" customHeight="1" x14ac:dyDescent="0.15">
      <c r="AQ41" s="728" t="s">
        <v>295</v>
      </c>
      <c r="AR41" s="729"/>
      <c r="AS41" s="729"/>
      <c r="AT41" s="729"/>
      <c r="AU41" s="729"/>
      <c r="AV41" s="729"/>
      <c r="AW41" s="729"/>
      <c r="AX41" s="729"/>
      <c r="AY41" s="730"/>
      <c r="AZ41" s="717">
        <v>1877078</v>
      </c>
      <c r="BA41" s="718"/>
      <c r="BB41" s="718"/>
      <c r="BC41" s="718"/>
      <c r="BD41" s="707"/>
      <c r="BE41" s="707"/>
      <c r="BF41" s="709"/>
      <c r="BG41" s="726"/>
      <c r="BH41" s="727"/>
      <c r="BI41" s="727"/>
      <c r="BJ41" s="727"/>
      <c r="BK41" s="727"/>
      <c r="BL41" s="118"/>
      <c r="BM41" s="662" t="s">
        <v>296</v>
      </c>
      <c r="BN41" s="662"/>
      <c r="BO41" s="662"/>
      <c r="BP41" s="662"/>
      <c r="BQ41" s="662"/>
      <c r="BR41" s="662"/>
      <c r="BS41" s="662"/>
      <c r="BT41" s="662"/>
      <c r="BU41" s="663"/>
      <c r="BV41" s="717">
        <v>312</v>
      </c>
      <c r="BW41" s="718"/>
      <c r="BX41" s="718"/>
      <c r="BY41" s="718"/>
      <c r="BZ41" s="718"/>
      <c r="CA41" s="718"/>
      <c r="CB41" s="731"/>
      <c r="CD41" s="652" t="s">
        <v>297</v>
      </c>
      <c r="CE41" s="653"/>
      <c r="CF41" s="653"/>
      <c r="CG41" s="653"/>
      <c r="CH41" s="653"/>
      <c r="CI41" s="653"/>
      <c r="CJ41" s="653"/>
      <c r="CK41" s="653"/>
      <c r="CL41" s="653"/>
      <c r="CM41" s="653"/>
      <c r="CN41" s="653"/>
      <c r="CO41" s="653"/>
      <c r="CP41" s="653"/>
      <c r="CQ41" s="654"/>
      <c r="CR41" s="637" t="s">
        <v>81</v>
      </c>
      <c r="CS41" s="671"/>
      <c r="CT41" s="671"/>
      <c r="CU41" s="671"/>
      <c r="CV41" s="671"/>
      <c r="CW41" s="671"/>
      <c r="CX41" s="671"/>
      <c r="CY41" s="672"/>
      <c r="CZ41" s="642" t="s">
        <v>81</v>
      </c>
      <c r="DA41" s="673"/>
      <c r="DB41" s="673"/>
      <c r="DC41" s="676"/>
      <c r="DD41" s="646" t="s">
        <v>81</v>
      </c>
      <c r="DE41" s="671"/>
      <c r="DF41" s="671"/>
      <c r="DG41" s="671"/>
      <c r="DH41" s="671"/>
      <c r="DI41" s="671"/>
      <c r="DJ41" s="671"/>
      <c r="DK41" s="67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111" t="s">
        <v>298</v>
      </c>
      <c r="C42" s="111"/>
      <c r="D42" s="111"/>
      <c r="E42" s="111"/>
      <c r="F42" s="111"/>
      <c r="G42" s="111"/>
      <c r="H42" s="111"/>
      <c r="I42" s="111"/>
      <c r="J42" s="111"/>
      <c r="K42" s="111"/>
      <c r="L42" s="111"/>
      <c r="M42" s="111"/>
      <c r="N42" s="111"/>
      <c r="O42" s="111"/>
      <c r="P42" s="111"/>
      <c r="Q42" s="111"/>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BV42" s="120"/>
      <c r="BW42" s="120"/>
      <c r="BX42" s="120"/>
      <c r="BY42" s="120"/>
      <c r="BZ42" s="120"/>
      <c r="CA42" s="120"/>
      <c r="CB42" s="120"/>
      <c r="CD42" s="634" t="s">
        <v>299</v>
      </c>
      <c r="CE42" s="635"/>
      <c r="CF42" s="635"/>
      <c r="CG42" s="635"/>
      <c r="CH42" s="635"/>
      <c r="CI42" s="635"/>
      <c r="CJ42" s="635"/>
      <c r="CK42" s="635"/>
      <c r="CL42" s="635"/>
      <c r="CM42" s="635"/>
      <c r="CN42" s="635"/>
      <c r="CO42" s="635"/>
      <c r="CP42" s="635"/>
      <c r="CQ42" s="636"/>
      <c r="CR42" s="637">
        <v>6209330</v>
      </c>
      <c r="CS42" s="638"/>
      <c r="CT42" s="638"/>
      <c r="CU42" s="638"/>
      <c r="CV42" s="638"/>
      <c r="CW42" s="638"/>
      <c r="CX42" s="638"/>
      <c r="CY42" s="639"/>
      <c r="CZ42" s="642">
        <v>17.5</v>
      </c>
      <c r="DA42" s="643"/>
      <c r="DB42" s="643"/>
      <c r="DC42" s="738"/>
      <c r="DD42" s="646">
        <v>985969</v>
      </c>
      <c r="DE42" s="638"/>
      <c r="DF42" s="638"/>
      <c r="DG42" s="638"/>
      <c r="DH42" s="638"/>
      <c r="DI42" s="638"/>
      <c r="DJ42" s="638"/>
      <c r="DK42" s="63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121" t="s">
        <v>300</v>
      </c>
      <c r="C43" s="111"/>
      <c r="D43" s="111"/>
      <c r="E43" s="111"/>
      <c r="F43" s="111"/>
      <c r="G43" s="111"/>
      <c r="H43" s="111"/>
      <c r="I43" s="111"/>
      <c r="J43" s="111"/>
      <c r="K43" s="111"/>
      <c r="L43" s="111"/>
      <c r="M43" s="111"/>
      <c r="N43" s="111"/>
      <c r="O43" s="111"/>
      <c r="P43" s="111"/>
      <c r="Q43" s="111"/>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CD43" s="634" t="s">
        <v>301</v>
      </c>
      <c r="CE43" s="635"/>
      <c r="CF43" s="635"/>
      <c r="CG43" s="635"/>
      <c r="CH43" s="635"/>
      <c r="CI43" s="635"/>
      <c r="CJ43" s="635"/>
      <c r="CK43" s="635"/>
      <c r="CL43" s="635"/>
      <c r="CM43" s="635"/>
      <c r="CN43" s="635"/>
      <c r="CO43" s="635"/>
      <c r="CP43" s="635"/>
      <c r="CQ43" s="636"/>
      <c r="CR43" s="637">
        <v>188074</v>
      </c>
      <c r="CS43" s="671"/>
      <c r="CT43" s="671"/>
      <c r="CU43" s="671"/>
      <c r="CV43" s="671"/>
      <c r="CW43" s="671"/>
      <c r="CX43" s="671"/>
      <c r="CY43" s="672"/>
      <c r="CZ43" s="642">
        <v>0.5</v>
      </c>
      <c r="DA43" s="673"/>
      <c r="DB43" s="673"/>
      <c r="DC43" s="676"/>
      <c r="DD43" s="646">
        <v>158420</v>
      </c>
      <c r="DE43" s="671"/>
      <c r="DF43" s="671"/>
      <c r="DG43" s="671"/>
      <c r="DH43" s="671"/>
      <c r="DI43" s="671"/>
      <c r="DJ43" s="671"/>
      <c r="DK43" s="67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122" t="s">
        <v>302</v>
      </c>
      <c r="CD44" s="749" t="s">
        <v>253</v>
      </c>
      <c r="CE44" s="750"/>
      <c r="CF44" s="634" t="s">
        <v>303</v>
      </c>
      <c r="CG44" s="635"/>
      <c r="CH44" s="635"/>
      <c r="CI44" s="635"/>
      <c r="CJ44" s="635"/>
      <c r="CK44" s="635"/>
      <c r="CL44" s="635"/>
      <c r="CM44" s="635"/>
      <c r="CN44" s="635"/>
      <c r="CO44" s="635"/>
      <c r="CP44" s="635"/>
      <c r="CQ44" s="636"/>
      <c r="CR44" s="637">
        <v>5950229</v>
      </c>
      <c r="CS44" s="638"/>
      <c r="CT44" s="638"/>
      <c r="CU44" s="638"/>
      <c r="CV44" s="638"/>
      <c r="CW44" s="638"/>
      <c r="CX44" s="638"/>
      <c r="CY44" s="639"/>
      <c r="CZ44" s="642">
        <v>16.8</v>
      </c>
      <c r="DA44" s="643"/>
      <c r="DB44" s="643"/>
      <c r="DC44" s="738"/>
      <c r="DD44" s="646">
        <v>964772</v>
      </c>
      <c r="DE44" s="638"/>
      <c r="DF44" s="638"/>
      <c r="DG44" s="638"/>
      <c r="DH44" s="638"/>
      <c r="DI44" s="638"/>
      <c r="DJ44" s="638"/>
      <c r="DK44" s="63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1"/>
      <c r="CE45" s="752"/>
      <c r="CF45" s="634" t="s">
        <v>304</v>
      </c>
      <c r="CG45" s="635"/>
      <c r="CH45" s="635"/>
      <c r="CI45" s="635"/>
      <c r="CJ45" s="635"/>
      <c r="CK45" s="635"/>
      <c r="CL45" s="635"/>
      <c r="CM45" s="635"/>
      <c r="CN45" s="635"/>
      <c r="CO45" s="635"/>
      <c r="CP45" s="635"/>
      <c r="CQ45" s="636"/>
      <c r="CR45" s="637">
        <v>1225872</v>
      </c>
      <c r="CS45" s="671"/>
      <c r="CT45" s="671"/>
      <c r="CU45" s="671"/>
      <c r="CV45" s="671"/>
      <c r="CW45" s="671"/>
      <c r="CX45" s="671"/>
      <c r="CY45" s="672"/>
      <c r="CZ45" s="642">
        <v>3.5</v>
      </c>
      <c r="DA45" s="673"/>
      <c r="DB45" s="673"/>
      <c r="DC45" s="676"/>
      <c r="DD45" s="646">
        <v>46472</v>
      </c>
      <c r="DE45" s="671"/>
      <c r="DF45" s="671"/>
      <c r="DG45" s="671"/>
      <c r="DH45" s="671"/>
      <c r="DI45" s="671"/>
      <c r="DJ45" s="671"/>
      <c r="DK45" s="67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CD46" s="751"/>
      <c r="CE46" s="752"/>
      <c r="CF46" s="634" t="s">
        <v>305</v>
      </c>
      <c r="CG46" s="635"/>
      <c r="CH46" s="635"/>
      <c r="CI46" s="635"/>
      <c r="CJ46" s="635"/>
      <c r="CK46" s="635"/>
      <c r="CL46" s="635"/>
      <c r="CM46" s="635"/>
      <c r="CN46" s="635"/>
      <c r="CO46" s="635"/>
      <c r="CP46" s="635"/>
      <c r="CQ46" s="636"/>
      <c r="CR46" s="637">
        <v>4482975</v>
      </c>
      <c r="CS46" s="638"/>
      <c r="CT46" s="638"/>
      <c r="CU46" s="638"/>
      <c r="CV46" s="638"/>
      <c r="CW46" s="638"/>
      <c r="CX46" s="638"/>
      <c r="CY46" s="639"/>
      <c r="CZ46" s="642">
        <v>12.6</v>
      </c>
      <c r="DA46" s="643"/>
      <c r="DB46" s="643"/>
      <c r="DC46" s="738"/>
      <c r="DD46" s="646">
        <v>897268</v>
      </c>
      <c r="DE46" s="638"/>
      <c r="DF46" s="638"/>
      <c r="DG46" s="638"/>
      <c r="DH46" s="638"/>
      <c r="DI46" s="638"/>
      <c r="DJ46" s="638"/>
      <c r="DK46" s="63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CD47" s="751"/>
      <c r="CE47" s="752"/>
      <c r="CF47" s="634" t="s">
        <v>306</v>
      </c>
      <c r="CG47" s="635"/>
      <c r="CH47" s="635"/>
      <c r="CI47" s="635"/>
      <c r="CJ47" s="635"/>
      <c r="CK47" s="635"/>
      <c r="CL47" s="635"/>
      <c r="CM47" s="635"/>
      <c r="CN47" s="635"/>
      <c r="CO47" s="635"/>
      <c r="CP47" s="635"/>
      <c r="CQ47" s="636"/>
      <c r="CR47" s="637">
        <v>259101</v>
      </c>
      <c r="CS47" s="671"/>
      <c r="CT47" s="671"/>
      <c r="CU47" s="671"/>
      <c r="CV47" s="671"/>
      <c r="CW47" s="671"/>
      <c r="CX47" s="671"/>
      <c r="CY47" s="672"/>
      <c r="CZ47" s="642">
        <v>0.7</v>
      </c>
      <c r="DA47" s="673"/>
      <c r="DB47" s="673"/>
      <c r="DC47" s="676"/>
      <c r="DD47" s="646">
        <v>21197</v>
      </c>
      <c r="DE47" s="671"/>
      <c r="DF47" s="671"/>
      <c r="DG47" s="671"/>
      <c r="DH47" s="671"/>
      <c r="DI47" s="671"/>
      <c r="DJ47" s="671"/>
      <c r="DK47" s="672"/>
      <c r="DL47" s="732"/>
      <c r="DM47" s="733"/>
      <c r="DN47" s="733"/>
      <c r="DO47" s="733"/>
      <c r="DP47" s="733"/>
      <c r="DQ47" s="733"/>
      <c r="DR47" s="733"/>
      <c r="DS47" s="733"/>
      <c r="DT47" s="733"/>
      <c r="DU47" s="733"/>
      <c r="DV47" s="734"/>
      <c r="DW47" s="735"/>
      <c r="DX47" s="736"/>
      <c r="DY47" s="736"/>
      <c r="DZ47" s="736"/>
      <c r="EA47" s="736"/>
      <c r="EB47" s="736"/>
      <c r="EC47" s="737"/>
    </row>
    <row r="48" spans="2:133" x14ac:dyDescent="0.15">
      <c r="CD48" s="753"/>
      <c r="CE48" s="754"/>
      <c r="CF48" s="634" t="s">
        <v>307</v>
      </c>
      <c r="CG48" s="635"/>
      <c r="CH48" s="635"/>
      <c r="CI48" s="635"/>
      <c r="CJ48" s="635"/>
      <c r="CK48" s="635"/>
      <c r="CL48" s="635"/>
      <c r="CM48" s="635"/>
      <c r="CN48" s="635"/>
      <c r="CO48" s="635"/>
      <c r="CP48" s="635"/>
      <c r="CQ48" s="636"/>
      <c r="CR48" s="637" t="s">
        <v>81</v>
      </c>
      <c r="CS48" s="638"/>
      <c r="CT48" s="638"/>
      <c r="CU48" s="638"/>
      <c r="CV48" s="638"/>
      <c r="CW48" s="638"/>
      <c r="CX48" s="638"/>
      <c r="CY48" s="639"/>
      <c r="CZ48" s="642" t="s">
        <v>81</v>
      </c>
      <c r="DA48" s="643"/>
      <c r="DB48" s="643"/>
      <c r="DC48" s="738"/>
      <c r="DD48" s="646" t="s">
        <v>81</v>
      </c>
      <c r="DE48" s="638"/>
      <c r="DF48" s="638"/>
      <c r="DG48" s="638"/>
      <c r="DH48" s="638"/>
      <c r="DI48" s="638"/>
      <c r="DJ48" s="638"/>
      <c r="DK48" s="639"/>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2" t="s">
        <v>308</v>
      </c>
      <c r="CE49" s="683"/>
      <c r="CF49" s="683"/>
      <c r="CG49" s="683"/>
      <c r="CH49" s="683"/>
      <c r="CI49" s="683"/>
      <c r="CJ49" s="683"/>
      <c r="CK49" s="683"/>
      <c r="CL49" s="683"/>
      <c r="CM49" s="683"/>
      <c r="CN49" s="683"/>
      <c r="CO49" s="683"/>
      <c r="CP49" s="683"/>
      <c r="CQ49" s="684"/>
      <c r="CR49" s="717">
        <v>35503558</v>
      </c>
      <c r="CS49" s="707"/>
      <c r="CT49" s="707"/>
      <c r="CU49" s="707"/>
      <c r="CV49" s="707"/>
      <c r="CW49" s="707"/>
      <c r="CX49" s="707"/>
      <c r="CY49" s="739"/>
      <c r="CZ49" s="722">
        <v>100</v>
      </c>
      <c r="DA49" s="740"/>
      <c r="DB49" s="740"/>
      <c r="DC49" s="741"/>
      <c r="DD49" s="742">
        <v>22412415</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idden="1" x14ac:dyDescent="0.15"/>
    <row r="51" spans="82:133" hidden="1" x14ac:dyDescent="0.15"/>
    <row r="52" spans="82:133" hidden="1" x14ac:dyDescent="0.15"/>
    <row r="53" spans="82:133" hidden="1" x14ac:dyDescent="0.15"/>
  </sheetData>
  <sheetProtection algorithmName="SHA-512" hashValue="wDtZrlg0wNArp7yIQY7H5B9QdCBLrHn1XWwxcJcC3iEwhSKK8adABmQVXQutgI2wMr/QLDHHbQ46ZxBgN8CVug==" saltValue="jFAdMi9xJZWU8k8qywMZAA=="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F8DF7-5775-410F-AF21-5D644E3082E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71" customWidth="1"/>
    <col min="131" max="131" width="1.625" style="171" customWidth="1"/>
    <col min="132" max="16384" width="9" style="171" hidden="1"/>
  </cols>
  <sheetData>
    <row r="1" spans="1:131" s="129" customFormat="1" ht="11.25" customHeight="1" thickBot="1" x14ac:dyDescent="0.2">
      <c r="A1" s="124"/>
      <c r="B1" s="124"/>
      <c r="C1" s="124"/>
      <c r="D1" s="124"/>
      <c r="E1" s="124"/>
      <c r="F1" s="124"/>
      <c r="G1" s="124"/>
      <c r="H1" s="124"/>
      <c r="I1" s="124"/>
      <c r="J1" s="124"/>
      <c r="K1" s="124"/>
      <c r="L1" s="124"/>
      <c r="M1" s="124"/>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6"/>
      <c r="DQ1" s="127"/>
      <c r="DR1" s="127"/>
      <c r="DS1" s="127"/>
      <c r="DT1" s="127"/>
      <c r="DU1" s="127"/>
      <c r="DV1" s="127"/>
      <c r="DW1" s="127"/>
      <c r="DX1" s="127"/>
      <c r="DY1" s="127"/>
      <c r="DZ1" s="127"/>
      <c r="EA1" s="128"/>
    </row>
    <row r="2" spans="1:131" s="133" customFormat="1" ht="26.25" customHeight="1" thickBot="1" x14ac:dyDescent="0.2">
      <c r="A2" s="130" t="s">
        <v>309</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784" t="s">
        <v>310</v>
      </c>
      <c r="DK2" s="785"/>
      <c r="DL2" s="785"/>
      <c r="DM2" s="785"/>
      <c r="DN2" s="785"/>
      <c r="DO2" s="786"/>
      <c r="DP2" s="131"/>
      <c r="DQ2" s="784" t="s">
        <v>311</v>
      </c>
      <c r="DR2" s="785"/>
      <c r="DS2" s="785"/>
      <c r="DT2" s="785"/>
      <c r="DU2" s="785"/>
      <c r="DV2" s="785"/>
      <c r="DW2" s="785"/>
      <c r="DX2" s="785"/>
      <c r="DY2" s="785"/>
      <c r="DZ2" s="786"/>
      <c r="EA2" s="132"/>
    </row>
    <row r="3" spans="1:131" s="129" customFormat="1" ht="11.25" customHeight="1" x14ac:dyDescent="0.1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8"/>
    </row>
    <row r="4" spans="1:131" s="137" customFormat="1" ht="26.25" customHeight="1" thickBot="1" x14ac:dyDescent="0.2">
      <c r="A4" s="787" t="s">
        <v>312</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34"/>
      <c r="BA4" s="134"/>
      <c r="BB4" s="134"/>
      <c r="BC4" s="134"/>
      <c r="BD4" s="134"/>
      <c r="BE4" s="135"/>
      <c r="BF4" s="135"/>
      <c r="BG4" s="135"/>
      <c r="BH4" s="135"/>
      <c r="BI4" s="135"/>
      <c r="BJ4" s="135"/>
      <c r="BK4" s="135"/>
      <c r="BL4" s="135"/>
      <c r="BM4" s="135"/>
      <c r="BN4" s="135"/>
      <c r="BO4" s="135"/>
      <c r="BP4" s="135"/>
      <c r="BQ4" s="134" t="s">
        <v>313</v>
      </c>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6"/>
    </row>
    <row r="5" spans="1:131" s="137" customFormat="1" ht="26.25" customHeight="1" x14ac:dyDescent="0.15">
      <c r="A5" s="778" t="s">
        <v>314</v>
      </c>
      <c r="B5" s="779"/>
      <c r="C5" s="779"/>
      <c r="D5" s="779"/>
      <c r="E5" s="779"/>
      <c r="F5" s="779"/>
      <c r="G5" s="779"/>
      <c r="H5" s="779"/>
      <c r="I5" s="779"/>
      <c r="J5" s="779"/>
      <c r="K5" s="779"/>
      <c r="L5" s="779"/>
      <c r="M5" s="779"/>
      <c r="N5" s="779"/>
      <c r="O5" s="779"/>
      <c r="P5" s="780"/>
      <c r="Q5" s="755" t="s">
        <v>315</v>
      </c>
      <c r="R5" s="756"/>
      <c r="S5" s="756"/>
      <c r="T5" s="756"/>
      <c r="U5" s="757"/>
      <c r="V5" s="755" t="s">
        <v>316</v>
      </c>
      <c r="W5" s="756"/>
      <c r="X5" s="756"/>
      <c r="Y5" s="756"/>
      <c r="Z5" s="757"/>
      <c r="AA5" s="755" t="s">
        <v>317</v>
      </c>
      <c r="AB5" s="756"/>
      <c r="AC5" s="756"/>
      <c r="AD5" s="756"/>
      <c r="AE5" s="756"/>
      <c r="AF5" s="788" t="s">
        <v>318</v>
      </c>
      <c r="AG5" s="756"/>
      <c r="AH5" s="756"/>
      <c r="AI5" s="756"/>
      <c r="AJ5" s="767"/>
      <c r="AK5" s="756" t="s">
        <v>319</v>
      </c>
      <c r="AL5" s="756"/>
      <c r="AM5" s="756"/>
      <c r="AN5" s="756"/>
      <c r="AO5" s="757"/>
      <c r="AP5" s="755" t="s">
        <v>320</v>
      </c>
      <c r="AQ5" s="756"/>
      <c r="AR5" s="756"/>
      <c r="AS5" s="756"/>
      <c r="AT5" s="757"/>
      <c r="AU5" s="755" t="s">
        <v>321</v>
      </c>
      <c r="AV5" s="756"/>
      <c r="AW5" s="756"/>
      <c r="AX5" s="756"/>
      <c r="AY5" s="767"/>
      <c r="AZ5" s="138"/>
      <c r="BA5" s="138"/>
      <c r="BB5" s="138"/>
      <c r="BC5" s="138"/>
      <c r="BD5" s="138"/>
      <c r="BE5" s="139"/>
      <c r="BF5" s="139"/>
      <c r="BG5" s="139"/>
      <c r="BH5" s="139"/>
      <c r="BI5" s="139"/>
      <c r="BJ5" s="139"/>
      <c r="BK5" s="139"/>
      <c r="BL5" s="139"/>
      <c r="BM5" s="139"/>
      <c r="BN5" s="139"/>
      <c r="BO5" s="139"/>
      <c r="BP5" s="139"/>
      <c r="BQ5" s="778" t="s">
        <v>322</v>
      </c>
      <c r="BR5" s="779"/>
      <c r="BS5" s="779"/>
      <c r="BT5" s="779"/>
      <c r="BU5" s="779"/>
      <c r="BV5" s="779"/>
      <c r="BW5" s="779"/>
      <c r="BX5" s="779"/>
      <c r="BY5" s="779"/>
      <c r="BZ5" s="779"/>
      <c r="CA5" s="779"/>
      <c r="CB5" s="779"/>
      <c r="CC5" s="779"/>
      <c r="CD5" s="779"/>
      <c r="CE5" s="779"/>
      <c r="CF5" s="779"/>
      <c r="CG5" s="780"/>
      <c r="CH5" s="755" t="s">
        <v>323</v>
      </c>
      <c r="CI5" s="756"/>
      <c r="CJ5" s="756"/>
      <c r="CK5" s="756"/>
      <c r="CL5" s="757"/>
      <c r="CM5" s="755" t="s">
        <v>324</v>
      </c>
      <c r="CN5" s="756"/>
      <c r="CO5" s="756"/>
      <c r="CP5" s="756"/>
      <c r="CQ5" s="757"/>
      <c r="CR5" s="755" t="s">
        <v>325</v>
      </c>
      <c r="CS5" s="756"/>
      <c r="CT5" s="756"/>
      <c r="CU5" s="756"/>
      <c r="CV5" s="757"/>
      <c r="CW5" s="755" t="s">
        <v>326</v>
      </c>
      <c r="CX5" s="756"/>
      <c r="CY5" s="756"/>
      <c r="CZ5" s="756"/>
      <c r="DA5" s="757"/>
      <c r="DB5" s="755" t="s">
        <v>327</v>
      </c>
      <c r="DC5" s="756"/>
      <c r="DD5" s="756"/>
      <c r="DE5" s="756"/>
      <c r="DF5" s="757"/>
      <c r="DG5" s="761" t="s">
        <v>328</v>
      </c>
      <c r="DH5" s="762"/>
      <c r="DI5" s="762"/>
      <c r="DJ5" s="762"/>
      <c r="DK5" s="763"/>
      <c r="DL5" s="761" t="s">
        <v>329</v>
      </c>
      <c r="DM5" s="762"/>
      <c r="DN5" s="762"/>
      <c r="DO5" s="762"/>
      <c r="DP5" s="763"/>
      <c r="DQ5" s="755" t="s">
        <v>330</v>
      </c>
      <c r="DR5" s="756"/>
      <c r="DS5" s="756"/>
      <c r="DT5" s="756"/>
      <c r="DU5" s="757"/>
      <c r="DV5" s="755" t="s">
        <v>321</v>
      </c>
      <c r="DW5" s="756"/>
      <c r="DX5" s="756"/>
      <c r="DY5" s="756"/>
      <c r="DZ5" s="767"/>
      <c r="EA5" s="136"/>
    </row>
    <row r="6" spans="1:131" s="137" customFormat="1" ht="26.25" customHeight="1" thickBot="1" x14ac:dyDescent="0.2">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34"/>
      <c r="BA6" s="134"/>
      <c r="BB6" s="134"/>
      <c r="BC6" s="134"/>
      <c r="BD6" s="134"/>
      <c r="BE6" s="135"/>
      <c r="BF6" s="135"/>
      <c r="BG6" s="135"/>
      <c r="BH6" s="135"/>
      <c r="BI6" s="135"/>
      <c r="BJ6" s="135"/>
      <c r="BK6" s="135"/>
      <c r="BL6" s="135"/>
      <c r="BM6" s="135"/>
      <c r="BN6" s="135"/>
      <c r="BO6" s="135"/>
      <c r="BP6" s="135"/>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36"/>
    </row>
    <row r="7" spans="1:131" s="137" customFormat="1" ht="26.25" customHeight="1" thickTop="1" x14ac:dyDescent="0.15">
      <c r="A7" s="140">
        <v>1</v>
      </c>
      <c r="B7" s="769" t="s">
        <v>331</v>
      </c>
      <c r="C7" s="770"/>
      <c r="D7" s="770"/>
      <c r="E7" s="770"/>
      <c r="F7" s="770"/>
      <c r="G7" s="770"/>
      <c r="H7" s="770"/>
      <c r="I7" s="770"/>
      <c r="J7" s="770"/>
      <c r="K7" s="770"/>
      <c r="L7" s="770"/>
      <c r="M7" s="770"/>
      <c r="N7" s="770"/>
      <c r="O7" s="770"/>
      <c r="P7" s="771"/>
      <c r="Q7" s="772">
        <v>38220</v>
      </c>
      <c r="R7" s="773"/>
      <c r="S7" s="773"/>
      <c r="T7" s="773"/>
      <c r="U7" s="773"/>
      <c r="V7" s="773">
        <v>36238</v>
      </c>
      <c r="W7" s="773"/>
      <c r="X7" s="773"/>
      <c r="Y7" s="773"/>
      <c r="Z7" s="773"/>
      <c r="AA7" s="773">
        <v>1982</v>
      </c>
      <c r="AB7" s="773"/>
      <c r="AC7" s="773"/>
      <c r="AD7" s="773"/>
      <c r="AE7" s="774"/>
      <c r="AF7" s="775">
        <v>1742</v>
      </c>
      <c r="AG7" s="776"/>
      <c r="AH7" s="776"/>
      <c r="AI7" s="776"/>
      <c r="AJ7" s="777"/>
      <c r="AK7" s="812">
        <v>853</v>
      </c>
      <c r="AL7" s="813"/>
      <c r="AM7" s="813"/>
      <c r="AN7" s="813"/>
      <c r="AO7" s="813"/>
      <c r="AP7" s="813">
        <v>47986</v>
      </c>
      <c r="AQ7" s="813"/>
      <c r="AR7" s="813"/>
      <c r="AS7" s="813"/>
      <c r="AT7" s="813"/>
      <c r="AU7" s="814"/>
      <c r="AV7" s="814"/>
      <c r="AW7" s="814"/>
      <c r="AX7" s="814"/>
      <c r="AY7" s="815"/>
      <c r="AZ7" s="134"/>
      <c r="BA7" s="134"/>
      <c r="BB7" s="134"/>
      <c r="BC7" s="134"/>
      <c r="BD7" s="134"/>
      <c r="BE7" s="135"/>
      <c r="BF7" s="135"/>
      <c r="BG7" s="135"/>
      <c r="BH7" s="135"/>
      <c r="BI7" s="135"/>
      <c r="BJ7" s="135"/>
      <c r="BK7" s="135"/>
      <c r="BL7" s="135"/>
      <c r="BM7" s="135"/>
      <c r="BN7" s="135"/>
      <c r="BO7" s="135"/>
      <c r="BP7" s="135"/>
      <c r="BQ7" s="141">
        <v>1</v>
      </c>
      <c r="BR7" s="142"/>
      <c r="BS7" s="816" t="s">
        <v>332</v>
      </c>
      <c r="BT7" s="817"/>
      <c r="BU7" s="817"/>
      <c r="BV7" s="817"/>
      <c r="BW7" s="817"/>
      <c r="BX7" s="817"/>
      <c r="BY7" s="817"/>
      <c r="BZ7" s="817"/>
      <c r="CA7" s="817"/>
      <c r="CB7" s="817"/>
      <c r="CC7" s="817"/>
      <c r="CD7" s="817"/>
      <c r="CE7" s="817"/>
      <c r="CF7" s="817"/>
      <c r="CG7" s="818"/>
      <c r="CH7" s="809">
        <v>0</v>
      </c>
      <c r="CI7" s="810"/>
      <c r="CJ7" s="810"/>
      <c r="CK7" s="810"/>
      <c r="CL7" s="811"/>
      <c r="CM7" s="809">
        <v>7</v>
      </c>
      <c r="CN7" s="810"/>
      <c r="CO7" s="810"/>
      <c r="CP7" s="810"/>
      <c r="CQ7" s="811"/>
      <c r="CR7" s="809">
        <v>3</v>
      </c>
      <c r="CS7" s="810"/>
      <c r="CT7" s="810"/>
      <c r="CU7" s="810"/>
      <c r="CV7" s="811"/>
      <c r="CW7" s="809" t="s">
        <v>333</v>
      </c>
      <c r="CX7" s="810"/>
      <c r="CY7" s="810"/>
      <c r="CZ7" s="810"/>
      <c r="DA7" s="811"/>
      <c r="DB7" s="809" t="s">
        <v>333</v>
      </c>
      <c r="DC7" s="810"/>
      <c r="DD7" s="810"/>
      <c r="DE7" s="810"/>
      <c r="DF7" s="811"/>
      <c r="DG7" s="809" t="s">
        <v>333</v>
      </c>
      <c r="DH7" s="810"/>
      <c r="DI7" s="810"/>
      <c r="DJ7" s="810"/>
      <c r="DK7" s="811"/>
      <c r="DL7" s="809" t="s">
        <v>333</v>
      </c>
      <c r="DM7" s="810"/>
      <c r="DN7" s="810"/>
      <c r="DO7" s="810"/>
      <c r="DP7" s="811"/>
      <c r="DQ7" s="809" t="s">
        <v>333</v>
      </c>
      <c r="DR7" s="810"/>
      <c r="DS7" s="810"/>
      <c r="DT7" s="810"/>
      <c r="DU7" s="811"/>
      <c r="DV7" s="790"/>
      <c r="DW7" s="791"/>
      <c r="DX7" s="791"/>
      <c r="DY7" s="791"/>
      <c r="DZ7" s="792"/>
      <c r="EA7" s="136"/>
    </row>
    <row r="8" spans="1:131" s="137" customFormat="1" ht="26.25" customHeight="1" x14ac:dyDescent="0.15">
      <c r="A8" s="143">
        <v>2</v>
      </c>
      <c r="B8" s="793"/>
      <c r="C8" s="794"/>
      <c r="D8" s="794"/>
      <c r="E8" s="794"/>
      <c r="F8" s="794"/>
      <c r="G8" s="794"/>
      <c r="H8" s="794"/>
      <c r="I8" s="794"/>
      <c r="J8" s="794"/>
      <c r="K8" s="794"/>
      <c r="L8" s="794"/>
      <c r="M8" s="794"/>
      <c r="N8" s="794"/>
      <c r="O8" s="794"/>
      <c r="P8" s="795"/>
      <c r="Q8" s="796"/>
      <c r="R8" s="797"/>
      <c r="S8" s="797"/>
      <c r="T8" s="797"/>
      <c r="U8" s="797"/>
      <c r="V8" s="797"/>
      <c r="W8" s="797"/>
      <c r="X8" s="797"/>
      <c r="Y8" s="797"/>
      <c r="Z8" s="797"/>
      <c r="AA8" s="797"/>
      <c r="AB8" s="797"/>
      <c r="AC8" s="797"/>
      <c r="AD8" s="797"/>
      <c r="AE8" s="798"/>
      <c r="AF8" s="799"/>
      <c r="AG8" s="800"/>
      <c r="AH8" s="800"/>
      <c r="AI8" s="800"/>
      <c r="AJ8" s="801"/>
      <c r="AK8" s="802"/>
      <c r="AL8" s="803"/>
      <c r="AM8" s="803"/>
      <c r="AN8" s="803"/>
      <c r="AO8" s="803"/>
      <c r="AP8" s="803"/>
      <c r="AQ8" s="803"/>
      <c r="AR8" s="803"/>
      <c r="AS8" s="803"/>
      <c r="AT8" s="803"/>
      <c r="AU8" s="804"/>
      <c r="AV8" s="804"/>
      <c r="AW8" s="804"/>
      <c r="AX8" s="804"/>
      <c r="AY8" s="805"/>
      <c r="AZ8" s="134"/>
      <c r="BA8" s="134"/>
      <c r="BB8" s="134"/>
      <c r="BC8" s="134"/>
      <c r="BD8" s="134"/>
      <c r="BE8" s="135"/>
      <c r="BF8" s="135"/>
      <c r="BG8" s="135"/>
      <c r="BH8" s="135"/>
      <c r="BI8" s="135"/>
      <c r="BJ8" s="135"/>
      <c r="BK8" s="135"/>
      <c r="BL8" s="135"/>
      <c r="BM8" s="135"/>
      <c r="BN8" s="135"/>
      <c r="BO8" s="135"/>
      <c r="BP8" s="135"/>
      <c r="BQ8" s="144">
        <v>2</v>
      </c>
      <c r="BR8" s="145"/>
      <c r="BS8" s="806" t="s">
        <v>334</v>
      </c>
      <c r="BT8" s="807"/>
      <c r="BU8" s="807"/>
      <c r="BV8" s="807"/>
      <c r="BW8" s="807"/>
      <c r="BX8" s="807"/>
      <c r="BY8" s="807"/>
      <c r="BZ8" s="807"/>
      <c r="CA8" s="807"/>
      <c r="CB8" s="807"/>
      <c r="CC8" s="807"/>
      <c r="CD8" s="807"/>
      <c r="CE8" s="807"/>
      <c r="CF8" s="807"/>
      <c r="CG8" s="808"/>
      <c r="CH8" s="819">
        <v>31</v>
      </c>
      <c r="CI8" s="820"/>
      <c r="CJ8" s="820"/>
      <c r="CK8" s="820"/>
      <c r="CL8" s="821"/>
      <c r="CM8" s="819">
        <v>252</v>
      </c>
      <c r="CN8" s="820"/>
      <c r="CO8" s="820"/>
      <c r="CP8" s="820"/>
      <c r="CQ8" s="821"/>
      <c r="CR8" s="819">
        <v>31</v>
      </c>
      <c r="CS8" s="820"/>
      <c r="CT8" s="820"/>
      <c r="CU8" s="820"/>
      <c r="CV8" s="821"/>
      <c r="CW8" s="819">
        <v>0</v>
      </c>
      <c r="CX8" s="820"/>
      <c r="CY8" s="820"/>
      <c r="CZ8" s="820"/>
      <c r="DA8" s="821"/>
      <c r="DB8" s="819" t="s">
        <v>333</v>
      </c>
      <c r="DC8" s="820"/>
      <c r="DD8" s="820"/>
      <c r="DE8" s="820"/>
      <c r="DF8" s="821"/>
      <c r="DG8" s="819" t="s">
        <v>333</v>
      </c>
      <c r="DH8" s="820"/>
      <c r="DI8" s="820"/>
      <c r="DJ8" s="820"/>
      <c r="DK8" s="821"/>
      <c r="DL8" s="819" t="s">
        <v>333</v>
      </c>
      <c r="DM8" s="820"/>
      <c r="DN8" s="820"/>
      <c r="DO8" s="820"/>
      <c r="DP8" s="821"/>
      <c r="DQ8" s="819" t="s">
        <v>333</v>
      </c>
      <c r="DR8" s="820"/>
      <c r="DS8" s="820"/>
      <c r="DT8" s="820"/>
      <c r="DU8" s="821"/>
      <c r="DV8" s="822"/>
      <c r="DW8" s="823"/>
      <c r="DX8" s="823"/>
      <c r="DY8" s="823"/>
      <c r="DZ8" s="824"/>
      <c r="EA8" s="136"/>
    </row>
    <row r="9" spans="1:131" s="137" customFormat="1" ht="26.25" customHeight="1" x14ac:dyDescent="0.15">
      <c r="A9" s="143">
        <v>3</v>
      </c>
      <c r="B9" s="793"/>
      <c r="C9" s="794"/>
      <c r="D9" s="794"/>
      <c r="E9" s="794"/>
      <c r="F9" s="794"/>
      <c r="G9" s="794"/>
      <c r="H9" s="794"/>
      <c r="I9" s="794"/>
      <c r="J9" s="794"/>
      <c r="K9" s="794"/>
      <c r="L9" s="794"/>
      <c r="M9" s="794"/>
      <c r="N9" s="794"/>
      <c r="O9" s="794"/>
      <c r="P9" s="795"/>
      <c r="Q9" s="796"/>
      <c r="R9" s="797"/>
      <c r="S9" s="797"/>
      <c r="T9" s="797"/>
      <c r="U9" s="797"/>
      <c r="V9" s="797"/>
      <c r="W9" s="797"/>
      <c r="X9" s="797"/>
      <c r="Y9" s="797"/>
      <c r="Z9" s="797"/>
      <c r="AA9" s="797"/>
      <c r="AB9" s="797"/>
      <c r="AC9" s="797"/>
      <c r="AD9" s="797"/>
      <c r="AE9" s="798"/>
      <c r="AF9" s="799"/>
      <c r="AG9" s="800"/>
      <c r="AH9" s="800"/>
      <c r="AI9" s="800"/>
      <c r="AJ9" s="801"/>
      <c r="AK9" s="802"/>
      <c r="AL9" s="803"/>
      <c r="AM9" s="803"/>
      <c r="AN9" s="803"/>
      <c r="AO9" s="803"/>
      <c r="AP9" s="803"/>
      <c r="AQ9" s="803"/>
      <c r="AR9" s="803"/>
      <c r="AS9" s="803"/>
      <c r="AT9" s="803"/>
      <c r="AU9" s="804"/>
      <c r="AV9" s="804"/>
      <c r="AW9" s="804"/>
      <c r="AX9" s="804"/>
      <c r="AY9" s="805"/>
      <c r="AZ9" s="134"/>
      <c r="BA9" s="134"/>
      <c r="BB9" s="134"/>
      <c r="BC9" s="134"/>
      <c r="BD9" s="134"/>
      <c r="BE9" s="135"/>
      <c r="BF9" s="135"/>
      <c r="BG9" s="135"/>
      <c r="BH9" s="135"/>
      <c r="BI9" s="135"/>
      <c r="BJ9" s="135"/>
      <c r="BK9" s="135"/>
      <c r="BL9" s="135"/>
      <c r="BM9" s="135"/>
      <c r="BN9" s="135"/>
      <c r="BO9" s="135"/>
      <c r="BP9" s="135"/>
      <c r="BQ9" s="144">
        <v>3</v>
      </c>
      <c r="BR9" s="145"/>
      <c r="BS9" s="806" t="s">
        <v>335</v>
      </c>
      <c r="BT9" s="807"/>
      <c r="BU9" s="807"/>
      <c r="BV9" s="807"/>
      <c r="BW9" s="807"/>
      <c r="BX9" s="807"/>
      <c r="BY9" s="807"/>
      <c r="BZ9" s="807"/>
      <c r="CA9" s="807"/>
      <c r="CB9" s="807"/>
      <c r="CC9" s="807"/>
      <c r="CD9" s="807"/>
      <c r="CE9" s="807"/>
      <c r="CF9" s="807"/>
      <c r="CG9" s="808"/>
      <c r="CH9" s="819">
        <v>3</v>
      </c>
      <c r="CI9" s="820"/>
      <c r="CJ9" s="820"/>
      <c r="CK9" s="820"/>
      <c r="CL9" s="821"/>
      <c r="CM9" s="819">
        <v>91</v>
      </c>
      <c r="CN9" s="820"/>
      <c r="CO9" s="820"/>
      <c r="CP9" s="820"/>
      <c r="CQ9" s="821"/>
      <c r="CR9" s="819">
        <v>20</v>
      </c>
      <c r="CS9" s="820"/>
      <c r="CT9" s="820"/>
      <c r="CU9" s="820"/>
      <c r="CV9" s="821"/>
      <c r="CW9" s="819" t="s">
        <v>333</v>
      </c>
      <c r="CX9" s="820"/>
      <c r="CY9" s="820"/>
      <c r="CZ9" s="820"/>
      <c r="DA9" s="821"/>
      <c r="DB9" s="819" t="s">
        <v>333</v>
      </c>
      <c r="DC9" s="820"/>
      <c r="DD9" s="820"/>
      <c r="DE9" s="820"/>
      <c r="DF9" s="821"/>
      <c r="DG9" s="819" t="s">
        <v>333</v>
      </c>
      <c r="DH9" s="820"/>
      <c r="DI9" s="820"/>
      <c r="DJ9" s="820"/>
      <c r="DK9" s="821"/>
      <c r="DL9" s="819" t="s">
        <v>333</v>
      </c>
      <c r="DM9" s="820"/>
      <c r="DN9" s="820"/>
      <c r="DO9" s="820"/>
      <c r="DP9" s="821"/>
      <c r="DQ9" s="819" t="s">
        <v>333</v>
      </c>
      <c r="DR9" s="820"/>
      <c r="DS9" s="820"/>
      <c r="DT9" s="820"/>
      <c r="DU9" s="821"/>
      <c r="DV9" s="822"/>
      <c r="DW9" s="823"/>
      <c r="DX9" s="823"/>
      <c r="DY9" s="823"/>
      <c r="DZ9" s="824"/>
      <c r="EA9" s="136"/>
    </row>
    <row r="10" spans="1:131" s="137" customFormat="1" ht="26.25" customHeight="1" x14ac:dyDescent="0.15">
      <c r="A10" s="143">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134"/>
      <c r="BA10" s="134"/>
      <c r="BB10" s="134"/>
      <c r="BC10" s="134"/>
      <c r="BD10" s="134"/>
      <c r="BE10" s="135"/>
      <c r="BF10" s="135"/>
      <c r="BG10" s="135"/>
      <c r="BH10" s="135"/>
      <c r="BI10" s="135"/>
      <c r="BJ10" s="135"/>
      <c r="BK10" s="135"/>
      <c r="BL10" s="135"/>
      <c r="BM10" s="135"/>
      <c r="BN10" s="135"/>
      <c r="BO10" s="135"/>
      <c r="BP10" s="135"/>
      <c r="BQ10" s="144">
        <v>4</v>
      </c>
      <c r="BR10" s="145"/>
      <c r="BS10" s="806" t="s">
        <v>336</v>
      </c>
      <c r="BT10" s="807"/>
      <c r="BU10" s="807"/>
      <c r="BV10" s="807"/>
      <c r="BW10" s="807"/>
      <c r="BX10" s="807"/>
      <c r="BY10" s="807"/>
      <c r="BZ10" s="807"/>
      <c r="CA10" s="807"/>
      <c r="CB10" s="807"/>
      <c r="CC10" s="807"/>
      <c r="CD10" s="807"/>
      <c r="CE10" s="807"/>
      <c r="CF10" s="807"/>
      <c r="CG10" s="808"/>
      <c r="CH10" s="819">
        <v>4</v>
      </c>
      <c r="CI10" s="820"/>
      <c r="CJ10" s="820"/>
      <c r="CK10" s="820"/>
      <c r="CL10" s="821"/>
      <c r="CM10" s="819">
        <v>873</v>
      </c>
      <c r="CN10" s="820"/>
      <c r="CO10" s="820"/>
      <c r="CP10" s="820"/>
      <c r="CQ10" s="821"/>
      <c r="CR10" s="819">
        <v>407</v>
      </c>
      <c r="CS10" s="820"/>
      <c r="CT10" s="820"/>
      <c r="CU10" s="820"/>
      <c r="CV10" s="821"/>
      <c r="CW10" s="819">
        <v>10</v>
      </c>
      <c r="CX10" s="820"/>
      <c r="CY10" s="820"/>
      <c r="CZ10" s="820"/>
      <c r="DA10" s="821"/>
      <c r="DB10" s="819" t="s">
        <v>333</v>
      </c>
      <c r="DC10" s="820"/>
      <c r="DD10" s="820"/>
      <c r="DE10" s="820"/>
      <c r="DF10" s="821"/>
      <c r="DG10" s="819" t="s">
        <v>333</v>
      </c>
      <c r="DH10" s="820"/>
      <c r="DI10" s="820"/>
      <c r="DJ10" s="820"/>
      <c r="DK10" s="821"/>
      <c r="DL10" s="819" t="s">
        <v>333</v>
      </c>
      <c r="DM10" s="820"/>
      <c r="DN10" s="820"/>
      <c r="DO10" s="820"/>
      <c r="DP10" s="821"/>
      <c r="DQ10" s="819" t="s">
        <v>333</v>
      </c>
      <c r="DR10" s="820"/>
      <c r="DS10" s="820"/>
      <c r="DT10" s="820"/>
      <c r="DU10" s="821"/>
      <c r="DV10" s="822"/>
      <c r="DW10" s="823"/>
      <c r="DX10" s="823"/>
      <c r="DY10" s="823"/>
      <c r="DZ10" s="824"/>
      <c r="EA10" s="136"/>
    </row>
    <row r="11" spans="1:131" s="137" customFormat="1" ht="26.25" customHeight="1" x14ac:dyDescent="0.15">
      <c r="A11" s="143">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134"/>
      <c r="BA11" s="134"/>
      <c r="BB11" s="134"/>
      <c r="BC11" s="134"/>
      <c r="BD11" s="134"/>
      <c r="BE11" s="135"/>
      <c r="BF11" s="135"/>
      <c r="BG11" s="135"/>
      <c r="BH11" s="135"/>
      <c r="BI11" s="135"/>
      <c r="BJ11" s="135"/>
      <c r="BK11" s="135"/>
      <c r="BL11" s="135"/>
      <c r="BM11" s="135"/>
      <c r="BN11" s="135"/>
      <c r="BO11" s="135"/>
      <c r="BP11" s="135"/>
      <c r="BQ11" s="144">
        <v>5</v>
      </c>
      <c r="BR11" s="145"/>
      <c r="BS11" s="806" t="s">
        <v>337</v>
      </c>
      <c r="BT11" s="807"/>
      <c r="BU11" s="807"/>
      <c r="BV11" s="807"/>
      <c r="BW11" s="807"/>
      <c r="BX11" s="807"/>
      <c r="BY11" s="807"/>
      <c r="BZ11" s="807"/>
      <c r="CA11" s="807"/>
      <c r="CB11" s="807"/>
      <c r="CC11" s="807"/>
      <c r="CD11" s="807"/>
      <c r="CE11" s="807"/>
      <c r="CF11" s="807"/>
      <c r="CG11" s="808"/>
      <c r="CH11" s="819">
        <v>-6</v>
      </c>
      <c r="CI11" s="820"/>
      <c r="CJ11" s="820"/>
      <c r="CK11" s="820"/>
      <c r="CL11" s="821"/>
      <c r="CM11" s="819">
        <v>55</v>
      </c>
      <c r="CN11" s="820"/>
      <c r="CO11" s="820"/>
      <c r="CP11" s="820"/>
      <c r="CQ11" s="821"/>
      <c r="CR11" s="819">
        <v>17</v>
      </c>
      <c r="CS11" s="820"/>
      <c r="CT11" s="820"/>
      <c r="CU11" s="820"/>
      <c r="CV11" s="821"/>
      <c r="CW11" s="819" t="s">
        <v>333</v>
      </c>
      <c r="CX11" s="820"/>
      <c r="CY11" s="820"/>
      <c r="CZ11" s="820"/>
      <c r="DA11" s="821"/>
      <c r="DB11" s="819" t="s">
        <v>333</v>
      </c>
      <c r="DC11" s="820"/>
      <c r="DD11" s="820"/>
      <c r="DE11" s="820"/>
      <c r="DF11" s="821"/>
      <c r="DG11" s="819" t="s">
        <v>333</v>
      </c>
      <c r="DH11" s="820"/>
      <c r="DI11" s="820"/>
      <c r="DJ11" s="820"/>
      <c r="DK11" s="821"/>
      <c r="DL11" s="819" t="s">
        <v>333</v>
      </c>
      <c r="DM11" s="820"/>
      <c r="DN11" s="820"/>
      <c r="DO11" s="820"/>
      <c r="DP11" s="821"/>
      <c r="DQ11" s="819" t="s">
        <v>333</v>
      </c>
      <c r="DR11" s="820"/>
      <c r="DS11" s="820"/>
      <c r="DT11" s="820"/>
      <c r="DU11" s="821"/>
      <c r="DV11" s="822"/>
      <c r="DW11" s="823"/>
      <c r="DX11" s="823"/>
      <c r="DY11" s="823"/>
      <c r="DZ11" s="824"/>
      <c r="EA11" s="136"/>
    </row>
    <row r="12" spans="1:131" s="137" customFormat="1" ht="26.25" customHeight="1" x14ac:dyDescent="0.15">
      <c r="A12" s="143">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134"/>
      <c r="BA12" s="134"/>
      <c r="BB12" s="134"/>
      <c r="BC12" s="134"/>
      <c r="BD12" s="134"/>
      <c r="BE12" s="135"/>
      <c r="BF12" s="135"/>
      <c r="BG12" s="135"/>
      <c r="BH12" s="135"/>
      <c r="BI12" s="135"/>
      <c r="BJ12" s="135"/>
      <c r="BK12" s="135"/>
      <c r="BL12" s="135"/>
      <c r="BM12" s="135"/>
      <c r="BN12" s="135"/>
      <c r="BO12" s="135"/>
      <c r="BP12" s="135"/>
      <c r="BQ12" s="144">
        <v>6</v>
      </c>
      <c r="BR12" s="145"/>
      <c r="BS12" s="806" t="s">
        <v>338</v>
      </c>
      <c r="BT12" s="807"/>
      <c r="BU12" s="807"/>
      <c r="BV12" s="807"/>
      <c r="BW12" s="807"/>
      <c r="BX12" s="807"/>
      <c r="BY12" s="807"/>
      <c r="BZ12" s="807"/>
      <c r="CA12" s="807"/>
      <c r="CB12" s="807"/>
      <c r="CC12" s="807"/>
      <c r="CD12" s="807"/>
      <c r="CE12" s="807"/>
      <c r="CF12" s="807"/>
      <c r="CG12" s="808"/>
      <c r="CH12" s="819">
        <v>6</v>
      </c>
      <c r="CI12" s="820"/>
      <c r="CJ12" s="820"/>
      <c r="CK12" s="820"/>
      <c r="CL12" s="821"/>
      <c r="CM12" s="819">
        <v>50</v>
      </c>
      <c r="CN12" s="820"/>
      <c r="CO12" s="820"/>
      <c r="CP12" s="820"/>
      <c r="CQ12" s="821"/>
      <c r="CR12" s="819">
        <v>30</v>
      </c>
      <c r="CS12" s="820"/>
      <c r="CT12" s="820"/>
      <c r="CU12" s="820"/>
      <c r="CV12" s="821"/>
      <c r="CW12" s="819" t="s">
        <v>333</v>
      </c>
      <c r="CX12" s="820"/>
      <c r="CY12" s="820"/>
      <c r="CZ12" s="820"/>
      <c r="DA12" s="821"/>
      <c r="DB12" s="819" t="s">
        <v>333</v>
      </c>
      <c r="DC12" s="820"/>
      <c r="DD12" s="820"/>
      <c r="DE12" s="820"/>
      <c r="DF12" s="821"/>
      <c r="DG12" s="819" t="s">
        <v>333</v>
      </c>
      <c r="DH12" s="820"/>
      <c r="DI12" s="820"/>
      <c r="DJ12" s="820"/>
      <c r="DK12" s="821"/>
      <c r="DL12" s="819" t="s">
        <v>333</v>
      </c>
      <c r="DM12" s="820"/>
      <c r="DN12" s="820"/>
      <c r="DO12" s="820"/>
      <c r="DP12" s="821"/>
      <c r="DQ12" s="819" t="s">
        <v>333</v>
      </c>
      <c r="DR12" s="820"/>
      <c r="DS12" s="820"/>
      <c r="DT12" s="820"/>
      <c r="DU12" s="821"/>
      <c r="DV12" s="822"/>
      <c r="DW12" s="823"/>
      <c r="DX12" s="823"/>
      <c r="DY12" s="823"/>
      <c r="DZ12" s="824"/>
      <c r="EA12" s="136"/>
    </row>
    <row r="13" spans="1:131" s="137" customFormat="1" ht="26.25" customHeight="1" x14ac:dyDescent="0.15">
      <c r="A13" s="143">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34"/>
      <c r="BA13" s="134"/>
      <c r="BB13" s="134"/>
      <c r="BC13" s="134"/>
      <c r="BD13" s="134"/>
      <c r="BE13" s="135"/>
      <c r="BF13" s="135"/>
      <c r="BG13" s="135"/>
      <c r="BH13" s="135"/>
      <c r="BI13" s="135"/>
      <c r="BJ13" s="135"/>
      <c r="BK13" s="135"/>
      <c r="BL13" s="135"/>
      <c r="BM13" s="135"/>
      <c r="BN13" s="135"/>
      <c r="BO13" s="135"/>
      <c r="BP13" s="135"/>
      <c r="BQ13" s="144">
        <v>7</v>
      </c>
      <c r="BR13" s="145"/>
      <c r="BS13" s="806" t="s">
        <v>339</v>
      </c>
      <c r="BT13" s="807"/>
      <c r="BU13" s="807"/>
      <c r="BV13" s="807"/>
      <c r="BW13" s="807"/>
      <c r="BX13" s="807"/>
      <c r="BY13" s="807"/>
      <c r="BZ13" s="807"/>
      <c r="CA13" s="807"/>
      <c r="CB13" s="807"/>
      <c r="CC13" s="807"/>
      <c r="CD13" s="807"/>
      <c r="CE13" s="807"/>
      <c r="CF13" s="807"/>
      <c r="CG13" s="808"/>
      <c r="CH13" s="819">
        <v>-5</v>
      </c>
      <c r="CI13" s="820"/>
      <c r="CJ13" s="820"/>
      <c r="CK13" s="820"/>
      <c r="CL13" s="821"/>
      <c r="CM13" s="819">
        <v>54</v>
      </c>
      <c r="CN13" s="820"/>
      <c r="CO13" s="820"/>
      <c r="CP13" s="820"/>
      <c r="CQ13" s="821"/>
      <c r="CR13" s="819">
        <v>43</v>
      </c>
      <c r="CS13" s="820"/>
      <c r="CT13" s="820"/>
      <c r="CU13" s="820"/>
      <c r="CV13" s="821"/>
      <c r="CW13" s="819">
        <v>8</v>
      </c>
      <c r="CX13" s="820"/>
      <c r="CY13" s="820"/>
      <c r="CZ13" s="820"/>
      <c r="DA13" s="821"/>
      <c r="DB13" s="819" t="s">
        <v>333</v>
      </c>
      <c r="DC13" s="820"/>
      <c r="DD13" s="820"/>
      <c r="DE13" s="820"/>
      <c r="DF13" s="821"/>
      <c r="DG13" s="819" t="s">
        <v>333</v>
      </c>
      <c r="DH13" s="820"/>
      <c r="DI13" s="820"/>
      <c r="DJ13" s="820"/>
      <c r="DK13" s="821"/>
      <c r="DL13" s="819" t="s">
        <v>333</v>
      </c>
      <c r="DM13" s="820"/>
      <c r="DN13" s="820"/>
      <c r="DO13" s="820"/>
      <c r="DP13" s="821"/>
      <c r="DQ13" s="819" t="s">
        <v>333</v>
      </c>
      <c r="DR13" s="820"/>
      <c r="DS13" s="820"/>
      <c r="DT13" s="820"/>
      <c r="DU13" s="821"/>
      <c r="DV13" s="822"/>
      <c r="DW13" s="823"/>
      <c r="DX13" s="823"/>
      <c r="DY13" s="823"/>
      <c r="DZ13" s="824"/>
      <c r="EA13" s="136"/>
    </row>
    <row r="14" spans="1:131" s="137" customFormat="1" ht="26.25" customHeight="1" x14ac:dyDescent="0.15">
      <c r="A14" s="143">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34"/>
      <c r="BA14" s="134"/>
      <c r="BB14" s="134"/>
      <c r="BC14" s="134"/>
      <c r="BD14" s="134"/>
      <c r="BE14" s="135"/>
      <c r="BF14" s="135"/>
      <c r="BG14" s="135"/>
      <c r="BH14" s="135"/>
      <c r="BI14" s="135"/>
      <c r="BJ14" s="135"/>
      <c r="BK14" s="135"/>
      <c r="BL14" s="135"/>
      <c r="BM14" s="135"/>
      <c r="BN14" s="135"/>
      <c r="BO14" s="135"/>
      <c r="BP14" s="135"/>
      <c r="BQ14" s="144">
        <v>8</v>
      </c>
      <c r="BR14" s="145"/>
      <c r="BS14" s="806" t="s">
        <v>340</v>
      </c>
      <c r="BT14" s="807"/>
      <c r="BU14" s="807"/>
      <c r="BV14" s="807"/>
      <c r="BW14" s="807"/>
      <c r="BX14" s="807"/>
      <c r="BY14" s="807"/>
      <c r="BZ14" s="807"/>
      <c r="CA14" s="807"/>
      <c r="CB14" s="807"/>
      <c r="CC14" s="807"/>
      <c r="CD14" s="807"/>
      <c r="CE14" s="807"/>
      <c r="CF14" s="807"/>
      <c r="CG14" s="808"/>
      <c r="CH14" s="819">
        <v>2</v>
      </c>
      <c r="CI14" s="820"/>
      <c r="CJ14" s="820"/>
      <c r="CK14" s="820"/>
      <c r="CL14" s="821"/>
      <c r="CM14" s="819">
        <v>3</v>
      </c>
      <c r="CN14" s="820"/>
      <c r="CO14" s="820"/>
      <c r="CP14" s="820"/>
      <c r="CQ14" s="821"/>
      <c r="CR14" s="819">
        <v>23</v>
      </c>
      <c r="CS14" s="820"/>
      <c r="CT14" s="820"/>
      <c r="CU14" s="820"/>
      <c r="CV14" s="821"/>
      <c r="CW14" s="819" t="s">
        <v>333</v>
      </c>
      <c r="CX14" s="820"/>
      <c r="CY14" s="820"/>
      <c r="CZ14" s="820"/>
      <c r="DA14" s="821"/>
      <c r="DB14" s="819" t="s">
        <v>333</v>
      </c>
      <c r="DC14" s="820"/>
      <c r="DD14" s="820"/>
      <c r="DE14" s="820"/>
      <c r="DF14" s="821"/>
      <c r="DG14" s="819" t="s">
        <v>333</v>
      </c>
      <c r="DH14" s="820"/>
      <c r="DI14" s="820"/>
      <c r="DJ14" s="820"/>
      <c r="DK14" s="821"/>
      <c r="DL14" s="819" t="s">
        <v>333</v>
      </c>
      <c r="DM14" s="820"/>
      <c r="DN14" s="820"/>
      <c r="DO14" s="820"/>
      <c r="DP14" s="821"/>
      <c r="DQ14" s="819" t="s">
        <v>333</v>
      </c>
      <c r="DR14" s="820"/>
      <c r="DS14" s="820"/>
      <c r="DT14" s="820"/>
      <c r="DU14" s="821"/>
      <c r="DV14" s="822"/>
      <c r="DW14" s="823"/>
      <c r="DX14" s="823"/>
      <c r="DY14" s="823"/>
      <c r="DZ14" s="824"/>
      <c r="EA14" s="136"/>
    </row>
    <row r="15" spans="1:131" s="137" customFormat="1" ht="26.25" customHeight="1" x14ac:dyDescent="0.15">
      <c r="A15" s="143">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34"/>
      <c r="BA15" s="134"/>
      <c r="BB15" s="134"/>
      <c r="BC15" s="134"/>
      <c r="BD15" s="134"/>
      <c r="BE15" s="135"/>
      <c r="BF15" s="135"/>
      <c r="BG15" s="135"/>
      <c r="BH15" s="135"/>
      <c r="BI15" s="135"/>
      <c r="BJ15" s="135"/>
      <c r="BK15" s="135"/>
      <c r="BL15" s="135"/>
      <c r="BM15" s="135"/>
      <c r="BN15" s="135"/>
      <c r="BO15" s="135"/>
      <c r="BP15" s="135"/>
      <c r="BQ15" s="144">
        <v>9</v>
      </c>
      <c r="BR15" s="145"/>
      <c r="BS15" s="806" t="s">
        <v>341</v>
      </c>
      <c r="BT15" s="807"/>
      <c r="BU15" s="807"/>
      <c r="BV15" s="807"/>
      <c r="BW15" s="807"/>
      <c r="BX15" s="807"/>
      <c r="BY15" s="807"/>
      <c r="BZ15" s="807"/>
      <c r="CA15" s="807"/>
      <c r="CB15" s="807"/>
      <c r="CC15" s="807"/>
      <c r="CD15" s="807"/>
      <c r="CE15" s="807"/>
      <c r="CF15" s="807"/>
      <c r="CG15" s="808"/>
      <c r="CH15" s="819">
        <v>6</v>
      </c>
      <c r="CI15" s="820"/>
      <c r="CJ15" s="820"/>
      <c r="CK15" s="820"/>
      <c r="CL15" s="821"/>
      <c r="CM15" s="819">
        <v>480</v>
      </c>
      <c r="CN15" s="820"/>
      <c r="CO15" s="820"/>
      <c r="CP15" s="820"/>
      <c r="CQ15" s="821"/>
      <c r="CR15" s="819">
        <v>11</v>
      </c>
      <c r="CS15" s="820"/>
      <c r="CT15" s="820"/>
      <c r="CU15" s="820"/>
      <c r="CV15" s="821"/>
      <c r="CW15" s="819">
        <v>74</v>
      </c>
      <c r="CX15" s="820"/>
      <c r="CY15" s="820"/>
      <c r="CZ15" s="820"/>
      <c r="DA15" s="821"/>
      <c r="DB15" s="819" t="s">
        <v>333</v>
      </c>
      <c r="DC15" s="820"/>
      <c r="DD15" s="820"/>
      <c r="DE15" s="820"/>
      <c r="DF15" s="821"/>
      <c r="DG15" s="819" t="s">
        <v>333</v>
      </c>
      <c r="DH15" s="820"/>
      <c r="DI15" s="820"/>
      <c r="DJ15" s="820"/>
      <c r="DK15" s="821"/>
      <c r="DL15" s="819" t="s">
        <v>333</v>
      </c>
      <c r="DM15" s="820"/>
      <c r="DN15" s="820"/>
      <c r="DO15" s="820"/>
      <c r="DP15" s="821"/>
      <c r="DQ15" s="819" t="s">
        <v>333</v>
      </c>
      <c r="DR15" s="820"/>
      <c r="DS15" s="820"/>
      <c r="DT15" s="820"/>
      <c r="DU15" s="821"/>
      <c r="DV15" s="822"/>
      <c r="DW15" s="823"/>
      <c r="DX15" s="823"/>
      <c r="DY15" s="823"/>
      <c r="DZ15" s="824"/>
      <c r="EA15" s="136"/>
    </row>
    <row r="16" spans="1:131" s="137" customFormat="1" ht="26.25" customHeight="1" x14ac:dyDescent="0.15">
      <c r="A16" s="143">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34"/>
      <c r="BA16" s="134"/>
      <c r="BB16" s="134"/>
      <c r="BC16" s="134"/>
      <c r="BD16" s="134"/>
      <c r="BE16" s="135"/>
      <c r="BF16" s="135"/>
      <c r="BG16" s="135"/>
      <c r="BH16" s="135"/>
      <c r="BI16" s="135"/>
      <c r="BJ16" s="135"/>
      <c r="BK16" s="135"/>
      <c r="BL16" s="135"/>
      <c r="BM16" s="135"/>
      <c r="BN16" s="135"/>
      <c r="BO16" s="135"/>
      <c r="BP16" s="135"/>
      <c r="BQ16" s="144">
        <v>10</v>
      </c>
      <c r="BR16" s="145"/>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36"/>
    </row>
    <row r="17" spans="1:131" s="137" customFormat="1" ht="26.25" customHeight="1" x14ac:dyDescent="0.15">
      <c r="A17" s="143">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34"/>
      <c r="BA17" s="134"/>
      <c r="BB17" s="134"/>
      <c r="BC17" s="134"/>
      <c r="BD17" s="134"/>
      <c r="BE17" s="135"/>
      <c r="BF17" s="135"/>
      <c r="BG17" s="135"/>
      <c r="BH17" s="135"/>
      <c r="BI17" s="135"/>
      <c r="BJ17" s="135"/>
      <c r="BK17" s="135"/>
      <c r="BL17" s="135"/>
      <c r="BM17" s="135"/>
      <c r="BN17" s="135"/>
      <c r="BO17" s="135"/>
      <c r="BP17" s="135"/>
      <c r="BQ17" s="144">
        <v>11</v>
      </c>
      <c r="BR17" s="145"/>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36"/>
    </row>
    <row r="18" spans="1:131" s="137" customFormat="1" ht="26.25" customHeight="1" x14ac:dyDescent="0.15">
      <c r="A18" s="143">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34"/>
      <c r="BA18" s="134"/>
      <c r="BB18" s="134"/>
      <c r="BC18" s="134"/>
      <c r="BD18" s="134"/>
      <c r="BE18" s="135"/>
      <c r="BF18" s="135"/>
      <c r="BG18" s="135"/>
      <c r="BH18" s="135"/>
      <c r="BI18" s="135"/>
      <c r="BJ18" s="135"/>
      <c r="BK18" s="135"/>
      <c r="BL18" s="135"/>
      <c r="BM18" s="135"/>
      <c r="BN18" s="135"/>
      <c r="BO18" s="135"/>
      <c r="BP18" s="135"/>
      <c r="BQ18" s="144">
        <v>12</v>
      </c>
      <c r="BR18" s="145"/>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36"/>
    </row>
    <row r="19" spans="1:131" s="137" customFormat="1" ht="26.25" customHeight="1" x14ac:dyDescent="0.15">
      <c r="A19" s="143">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34"/>
      <c r="BA19" s="134"/>
      <c r="BB19" s="134"/>
      <c r="BC19" s="134"/>
      <c r="BD19" s="134"/>
      <c r="BE19" s="135"/>
      <c r="BF19" s="135"/>
      <c r="BG19" s="135"/>
      <c r="BH19" s="135"/>
      <c r="BI19" s="135"/>
      <c r="BJ19" s="135"/>
      <c r="BK19" s="135"/>
      <c r="BL19" s="135"/>
      <c r="BM19" s="135"/>
      <c r="BN19" s="135"/>
      <c r="BO19" s="135"/>
      <c r="BP19" s="135"/>
      <c r="BQ19" s="144">
        <v>13</v>
      </c>
      <c r="BR19" s="145"/>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36"/>
    </row>
    <row r="20" spans="1:131" s="137" customFormat="1" ht="26.25" customHeight="1" x14ac:dyDescent="0.15">
      <c r="A20" s="143">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34"/>
      <c r="BA20" s="134"/>
      <c r="BB20" s="134"/>
      <c r="BC20" s="134"/>
      <c r="BD20" s="134"/>
      <c r="BE20" s="135"/>
      <c r="BF20" s="135"/>
      <c r="BG20" s="135"/>
      <c r="BH20" s="135"/>
      <c r="BI20" s="135"/>
      <c r="BJ20" s="135"/>
      <c r="BK20" s="135"/>
      <c r="BL20" s="135"/>
      <c r="BM20" s="135"/>
      <c r="BN20" s="135"/>
      <c r="BO20" s="135"/>
      <c r="BP20" s="135"/>
      <c r="BQ20" s="144">
        <v>14</v>
      </c>
      <c r="BR20" s="145"/>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36"/>
    </row>
    <row r="21" spans="1:131" s="137" customFormat="1" ht="26.25" customHeight="1" thickBot="1" x14ac:dyDescent="0.2">
      <c r="A21" s="143">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34"/>
      <c r="BA21" s="134"/>
      <c r="BB21" s="134"/>
      <c r="BC21" s="134"/>
      <c r="BD21" s="134"/>
      <c r="BE21" s="135"/>
      <c r="BF21" s="135"/>
      <c r="BG21" s="135"/>
      <c r="BH21" s="135"/>
      <c r="BI21" s="135"/>
      <c r="BJ21" s="135"/>
      <c r="BK21" s="135"/>
      <c r="BL21" s="135"/>
      <c r="BM21" s="135"/>
      <c r="BN21" s="135"/>
      <c r="BO21" s="135"/>
      <c r="BP21" s="135"/>
      <c r="BQ21" s="144">
        <v>15</v>
      </c>
      <c r="BR21" s="145"/>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36"/>
    </row>
    <row r="22" spans="1:131" s="137" customFormat="1" ht="26.25" customHeight="1" x14ac:dyDescent="0.15">
      <c r="A22" s="143">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342</v>
      </c>
      <c r="BA22" s="844"/>
      <c r="BB22" s="844"/>
      <c r="BC22" s="844"/>
      <c r="BD22" s="845"/>
      <c r="BE22" s="135"/>
      <c r="BF22" s="135"/>
      <c r="BG22" s="135"/>
      <c r="BH22" s="135"/>
      <c r="BI22" s="135"/>
      <c r="BJ22" s="135"/>
      <c r="BK22" s="135"/>
      <c r="BL22" s="135"/>
      <c r="BM22" s="135"/>
      <c r="BN22" s="135"/>
      <c r="BO22" s="135"/>
      <c r="BP22" s="135"/>
      <c r="BQ22" s="144">
        <v>16</v>
      </c>
      <c r="BR22" s="145"/>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36"/>
    </row>
    <row r="23" spans="1:131" s="137" customFormat="1" ht="26.25" customHeight="1" thickBot="1" x14ac:dyDescent="0.2">
      <c r="A23" s="146" t="s">
        <v>343</v>
      </c>
      <c r="B23" s="828" t="s">
        <v>344</v>
      </c>
      <c r="C23" s="829"/>
      <c r="D23" s="829"/>
      <c r="E23" s="829"/>
      <c r="F23" s="829"/>
      <c r="G23" s="829"/>
      <c r="H23" s="829"/>
      <c r="I23" s="829"/>
      <c r="J23" s="829"/>
      <c r="K23" s="829"/>
      <c r="L23" s="829"/>
      <c r="M23" s="829"/>
      <c r="N23" s="829"/>
      <c r="O23" s="829"/>
      <c r="P23" s="830"/>
      <c r="Q23" s="831">
        <v>37485</v>
      </c>
      <c r="R23" s="832"/>
      <c r="S23" s="832"/>
      <c r="T23" s="832"/>
      <c r="U23" s="832"/>
      <c r="V23" s="832">
        <v>35504</v>
      </c>
      <c r="W23" s="832"/>
      <c r="X23" s="832"/>
      <c r="Y23" s="832"/>
      <c r="Z23" s="832"/>
      <c r="AA23" s="832">
        <v>1982</v>
      </c>
      <c r="AB23" s="832"/>
      <c r="AC23" s="832"/>
      <c r="AD23" s="832"/>
      <c r="AE23" s="833"/>
      <c r="AF23" s="834">
        <v>1742</v>
      </c>
      <c r="AG23" s="832"/>
      <c r="AH23" s="832"/>
      <c r="AI23" s="832"/>
      <c r="AJ23" s="835"/>
      <c r="AK23" s="836"/>
      <c r="AL23" s="837"/>
      <c r="AM23" s="837"/>
      <c r="AN23" s="837"/>
      <c r="AO23" s="837"/>
      <c r="AP23" s="832">
        <v>47986</v>
      </c>
      <c r="AQ23" s="832"/>
      <c r="AR23" s="832"/>
      <c r="AS23" s="832"/>
      <c r="AT23" s="832"/>
      <c r="AU23" s="838"/>
      <c r="AV23" s="838"/>
      <c r="AW23" s="838"/>
      <c r="AX23" s="838"/>
      <c r="AY23" s="839"/>
      <c r="AZ23" s="847" t="s">
        <v>81</v>
      </c>
      <c r="BA23" s="848"/>
      <c r="BB23" s="848"/>
      <c r="BC23" s="848"/>
      <c r="BD23" s="849"/>
      <c r="BE23" s="135"/>
      <c r="BF23" s="135"/>
      <c r="BG23" s="135"/>
      <c r="BH23" s="135"/>
      <c r="BI23" s="135"/>
      <c r="BJ23" s="135"/>
      <c r="BK23" s="135"/>
      <c r="BL23" s="135"/>
      <c r="BM23" s="135"/>
      <c r="BN23" s="135"/>
      <c r="BO23" s="135"/>
      <c r="BP23" s="135"/>
      <c r="BQ23" s="144">
        <v>17</v>
      </c>
      <c r="BR23" s="145"/>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36"/>
    </row>
    <row r="24" spans="1:131" s="137" customFormat="1" ht="26.25" customHeight="1" x14ac:dyDescent="0.15">
      <c r="A24" s="846" t="s">
        <v>345</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34"/>
      <c r="BA24" s="134"/>
      <c r="BB24" s="134"/>
      <c r="BC24" s="134"/>
      <c r="BD24" s="134"/>
      <c r="BE24" s="135"/>
      <c r="BF24" s="135"/>
      <c r="BG24" s="135"/>
      <c r="BH24" s="135"/>
      <c r="BI24" s="135"/>
      <c r="BJ24" s="135"/>
      <c r="BK24" s="135"/>
      <c r="BL24" s="135"/>
      <c r="BM24" s="135"/>
      <c r="BN24" s="135"/>
      <c r="BO24" s="135"/>
      <c r="BP24" s="135"/>
      <c r="BQ24" s="144">
        <v>18</v>
      </c>
      <c r="BR24" s="145"/>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36"/>
    </row>
    <row r="25" spans="1:131" s="129" customFormat="1" ht="26.25" customHeight="1" thickBot="1" x14ac:dyDescent="0.2">
      <c r="A25" s="787" t="s">
        <v>346</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34"/>
      <c r="BK25" s="134"/>
      <c r="BL25" s="134"/>
      <c r="BM25" s="134"/>
      <c r="BN25" s="134"/>
      <c r="BO25" s="147"/>
      <c r="BP25" s="147"/>
      <c r="BQ25" s="144">
        <v>19</v>
      </c>
      <c r="BR25" s="145"/>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28"/>
    </row>
    <row r="26" spans="1:131" s="129" customFormat="1" ht="26.25" customHeight="1" x14ac:dyDescent="0.15">
      <c r="A26" s="778" t="s">
        <v>314</v>
      </c>
      <c r="B26" s="779"/>
      <c r="C26" s="779"/>
      <c r="D26" s="779"/>
      <c r="E26" s="779"/>
      <c r="F26" s="779"/>
      <c r="G26" s="779"/>
      <c r="H26" s="779"/>
      <c r="I26" s="779"/>
      <c r="J26" s="779"/>
      <c r="K26" s="779"/>
      <c r="L26" s="779"/>
      <c r="M26" s="779"/>
      <c r="N26" s="779"/>
      <c r="O26" s="779"/>
      <c r="P26" s="780"/>
      <c r="Q26" s="755" t="s">
        <v>347</v>
      </c>
      <c r="R26" s="756"/>
      <c r="S26" s="756"/>
      <c r="T26" s="756"/>
      <c r="U26" s="757"/>
      <c r="V26" s="755" t="s">
        <v>348</v>
      </c>
      <c r="W26" s="756"/>
      <c r="X26" s="756"/>
      <c r="Y26" s="756"/>
      <c r="Z26" s="757"/>
      <c r="AA26" s="755" t="s">
        <v>349</v>
      </c>
      <c r="AB26" s="756"/>
      <c r="AC26" s="756"/>
      <c r="AD26" s="756"/>
      <c r="AE26" s="756"/>
      <c r="AF26" s="850" t="s">
        <v>350</v>
      </c>
      <c r="AG26" s="851"/>
      <c r="AH26" s="851"/>
      <c r="AI26" s="851"/>
      <c r="AJ26" s="852"/>
      <c r="AK26" s="756" t="s">
        <v>351</v>
      </c>
      <c r="AL26" s="756"/>
      <c r="AM26" s="756"/>
      <c r="AN26" s="756"/>
      <c r="AO26" s="757"/>
      <c r="AP26" s="755" t="s">
        <v>352</v>
      </c>
      <c r="AQ26" s="756"/>
      <c r="AR26" s="756"/>
      <c r="AS26" s="756"/>
      <c r="AT26" s="757"/>
      <c r="AU26" s="755" t="s">
        <v>353</v>
      </c>
      <c r="AV26" s="756"/>
      <c r="AW26" s="756"/>
      <c r="AX26" s="756"/>
      <c r="AY26" s="757"/>
      <c r="AZ26" s="755" t="s">
        <v>354</v>
      </c>
      <c r="BA26" s="756"/>
      <c r="BB26" s="756"/>
      <c r="BC26" s="756"/>
      <c r="BD26" s="757"/>
      <c r="BE26" s="755" t="s">
        <v>321</v>
      </c>
      <c r="BF26" s="756"/>
      <c r="BG26" s="756"/>
      <c r="BH26" s="756"/>
      <c r="BI26" s="767"/>
      <c r="BJ26" s="134"/>
      <c r="BK26" s="134"/>
      <c r="BL26" s="134"/>
      <c r="BM26" s="134"/>
      <c r="BN26" s="134"/>
      <c r="BO26" s="147"/>
      <c r="BP26" s="147"/>
      <c r="BQ26" s="144">
        <v>20</v>
      </c>
      <c r="BR26" s="145"/>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28"/>
    </row>
    <row r="27" spans="1:131" s="129" customFormat="1" ht="26.25" customHeight="1" thickBot="1" x14ac:dyDescent="0.2">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34"/>
      <c r="BK27" s="134"/>
      <c r="BL27" s="134"/>
      <c r="BM27" s="134"/>
      <c r="BN27" s="134"/>
      <c r="BO27" s="147"/>
      <c r="BP27" s="147"/>
      <c r="BQ27" s="144">
        <v>21</v>
      </c>
      <c r="BR27" s="145"/>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28"/>
    </row>
    <row r="28" spans="1:131" s="129" customFormat="1" ht="26.25" customHeight="1" thickTop="1" x14ac:dyDescent="0.15">
      <c r="A28" s="148">
        <v>1</v>
      </c>
      <c r="B28" s="769" t="s">
        <v>355</v>
      </c>
      <c r="C28" s="770"/>
      <c r="D28" s="770"/>
      <c r="E28" s="770"/>
      <c r="F28" s="770"/>
      <c r="G28" s="770"/>
      <c r="H28" s="770"/>
      <c r="I28" s="770"/>
      <c r="J28" s="770"/>
      <c r="K28" s="770"/>
      <c r="L28" s="770"/>
      <c r="M28" s="770"/>
      <c r="N28" s="770"/>
      <c r="O28" s="770"/>
      <c r="P28" s="771"/>
      <c r="Q28" s="859">
        <v>5435</v>
      </c>
      <c r="R28" s="860"/>
      <c r="S28" s="860"/>
      <c r="T28" s="860"/>
      <c r="U28" s="860"/>
      <c r="V28" s="860">
        <v>5283</v>
      </c>
      <c r="W28" s="860"/>
      <c r="X28" s="860"/>
      <c r="Y28" s="860"/>
      <c r="Z28" s="860"/>
      <c r="AA28" s="860">
        <v>152</v>
      </c>
      <c r="AB28" s="860"/>
      <c r="AC28" s="860"/>
      <c r="AD28" s="860"/>
      <c r="AE28" s="861"/>
      <c r="AF28" s="862">
        <v>152</v>
      </c>
      <c r="AG28" s="860"/>
      <c r="AH28" s="860"/>
      <c r="AI28" s="860"/>
      <c r="AJ28" s="863"/>
      <c r="AK28" s="864">
        <v>442</v>
      </c>
      <c r="AL28" s="856"/>
      <c r="AM28" s="856"/>
      <c r="AN28" s="856"/>
      <c r="AO28" s="856"/>
      <c r="AP28" s="856" t="s">
        <v>333</v>
      </c>
      <c r="AQ28" s="856"/>
      <c r="AR28" s="856"/>
      <c r="AS28" s="856"/>
      <c r="AT28" s="856"/>
      <c r="AU28" s="856" t="s">
        <v>333</v>
      </c>
      <c r="AV28" s="856"/>
      <c r="AW28" s="856"/>
      <c r="AX28" s="856"/>
      <c r="AY28" s="856"/>
      <c r="AZ28" s="856"/>
      <c r="BA28" s="856"/>
      <c r="BB28" s="856"/>
      <c r="BC28" s="856"/>
      <c r="BD28" s="856"/>
      <c r="BE28" s="857"/>
      <c r="BF28" s="857"/>
      <c r="BG28" s="857"/>
      <c r="BH28" s="857"/>
      <c r="BI28" s="858"/>
      <c r="BJ28" s="134"/>
      <c r="BK28" s="134"/>
      <c r="BL28" s="134"/>
      <c r="BM28" s="134"/>
      <c r="BN28" s="134"/>
      <c r="BO28" s="147"/>
      <c r="BP28" s="147"/>
      <c r="BQ28" s="144">
        <v>22</v>
      </c>
      <c r="BR28" s="145"/>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28"/>
    </row>
    <row r="29" spans="1:131" s="129" customFormat="1" ht="26.25" customHeight="1" x14ac:dyDescent="0.15">
      <c r="A29" s="148">
        <v>2</v>
      </c>
      <c r="B29" s="793" t="s">
        <v>356</v>
      </c>
      <c r="C29" s="794"/>
      <c r="D29" s="794"/>
      <c r="E29" s="794"/>
      <c r="F29" s="794"/>
      <c r="G29" s="794"/>
      <c r="H29" s="794"/>
      <c r="I29" s="794"/>
      <c r="J29" s="794"/>
      <c r="K29" s="794"/>
      <c r="L29" s="794"/>
      <c r="M29" s="794"/>
      <c r="N29" s="794"/>
      <c r="O29" s="794"/>
      <c r="P29" s="795"/>
      <c r="Q29" s="796">
        <v>185</v>
      </c>
      <c r="R29" s="797"/>
      <c r="S29" s="797"/>
      <c r="T29" s="797"/>
      <c r="U29" s="797"/>
      <c r="V29" s="797">
        <v>160</v>
      </c>
      <c r="W29" s="797"/>
      <c r="X29" s="797"/>
      <c r="Y29" s="797"/>
      <c r="Z29" s="797"/>
      <c r="AA29" s="797">
        <v>25</v>
      </c>
      <c r="AB29" s="797"/>
      <c r="AC29" s="797"/>
      <c r="AD29" s="797"/>
      <c r="AE29" s="798"/>
      <c r="AF29" s="799">
        <v>25</v>
      </c>
      <c r="AG29" s="800"/>
      <c r="AH29" s="800"/>
      <c r="AI29" s="800"/>
      <c r="AJ29" s="801"/>
      <c r="AK29" s="867">
        <v>65</v>
      </c>
      <c r="AL29" s="868"/>
      <c r="AM29" s="868"/>
      <c r="AN29" s="868"/>
      <c r="AO29" s="868"/>
      <c r="AP29" s="868" t="s">
        <v>333</v>
      </c>
      <c r="AQ29" s="868"/>
      <c r="AR29" s="868"/>
      <c r="AS29" s="868"/>
      <c r="AT29" s="868"/>
      <c r="AU29" s="868" t="s">
        <v>333</v>
      </c>
      <c r="AV29" s="868"/>
      <c r="AW29" s="868"/>
      <c r="AX29" s="868"/>
      <c r="AY29" s="868"/>
      <c r="AZ29" s="869"/>
      <c r="BA29" s="869"/>
      <c r="BB29" s="869"/>
      <c r="BC29" s="869"/>
      <c r="BD29" s="869"/>
      <c r="BE29" s="865"/>
      <c r="BF29" s="865"/>
      <c r="BG29" s="865"/>
      <c r="BH29" s="865"/>
      <c r="BI29" s="866"/>
      <c r="BJ29" s="134"/>
      <c r="BK29" s="134"/>
      <c r="BL29" s="134"/>
      <c r="BM29" s="134"/>
      <c r="BN29" s="134"/>
      <c r="BO29" s="147"/>
      <c r="BP29" s="147"/>
      <c r="BQ29" s="144">
        <v>23</v>
      </c>
      <c r="BR29" s="145"/>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28"/>
    </row>
    <row r="30" spans="1:131" s="129" customFormat="1" ht="26.25" customHeight="1" x14ac:dyDescent="0.15">
      <c r="A30" s="148">
        <v>3</v>
      </c>
      <c r="B30" s="793" t="s">
        <v>357</v>
      </c>
      <c r="C30" s="794"/>
      <c r="D30" s="794"/>
      <c r="E30" s="794"/>
      <c r="F30" s="794"/>
      <c r="G30" s="794"/>
      <c r="H30" s="794"/>
      <c r="I30" s="794"/>
      <c r="J30" s="794"/>
      <c r="K30" s="794"/>
      <c r="L30" s="794"/>
      <c r="M30" s="794"/>
      <c r="N30" s="794"/>
      <c r="O30" s="794"/>
      <c r="P30" s="795"/>
      <c r="Q30" s="796">
        <v>7729</v>
      </c>
      <c r="R30" s="797"/>
      <c r="S30" s="797"/>
      <c r="T30" s="797"/>
      <c r="U30" s="797"/>
      <c r="V30" s="797">
        <v>7343</v>
      </c>
      <c r="W30" s="797"/>
      <c r="X30" s="797"/>
      <c r="Y30" s="797"/>
      <c r="Z30" s="797"/>
      <c r="AA30" s="797">
        <v>385</v>
      </c>
      <c r="AB30" s="797"/>
      <c r="AC30" s="797"/>
      <c r="AD30" s="797"/>
      <c r="AE30" s="798"/>
      <c r="AF30" s="799">
        <v>385</v>
      </c>
      <c r="AG30" s="800"/>
      <c r="AH30" s="800"/>
      <c r="AI30" s="800"/>
      <c r="AJ30" s="801"/>
      <c r="AK30" s="867">
        <v>1103</v>
      </c>
      <c r="AL30" s="868"/>
      <c r="AM30" s="868"/>
      <c r="AN30" s="868"/>
      <c r="AO30" s="868"/>
      <c r="AP30" s="868" t="s">
        <v>333</v>
      </c>
      <c r="AQ30" s="868"/>
      <c r="AR30" s="868"/>
      <c r="AS30" s="868"/>
      <c r="AT30" s="868"/>
      <c r="AU30" s="868" t="s">
        <v>333</v>
      </c>
      <c r="AV30" s="868"/>
      <c r="AW30" s="868"/>
      <c r="AX30" s="868"/>
      <c r="AY30" s="868"/>
      <c r="AZ30" s="869"/>
      <c r="BA30" s="869"/>
      <c r="BB30" s="869"/>
      <c r="BC30" s="869"/>
      <c r="BD30" s="869"/>
      <c r="BE30" s="865"/>
      <c r="BF30" s="865"/>
      <c r="BG30" s="865"/>
      <c r="BH30" s="865"/>
      <c r="BI30" s="866"/>
      <c r="BJ30" s="134"/>
      <c r="BK30" s="134"/>
      <c r="BL30" s="134"/>
      <c r="BM30" s="134"/>
      <c r="BN30" s="134"/>
      <c r="BO30" s="147"/>
      <c r="BP30" s="147"/>
      <c r="BQ30" s="144">
        <v>24</v>
      </c>
      <c r="BR30" s="145"/>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28"/>
    </row>
    <row r="31" spans="1:131" s="129" customFormat="1" ht="26.25" customHeight="1" x14ac:dyDescent="0.15">
      <c r="A31" s="148">
        <v>4</v>
      </c>
      <c r="B31" s="793" t="s">
        <v>358</v>
      </c>
      <c r="C31" s="794"/>
      <c r="D31" s="794"/>
      <c r="E31" s="794"/>
      <c r="F31" s="794"/>
      <c r="G31" s="794"/>
      <c r="H31" s="794"/>
      <c r="I31" s="794"/>
      <c r="J31" s="794"/>
      <c r="K31" s="794"/>
      <c r="L31" s="794"/>
      <c r="M31" s="794"/>
      <c r="N31" s="794"/>
      <c r="O31" s="794"/>
      <c r="P31" s="795"/>
      <c r="Q31" s="796">
        <v>630</v>
      </c>
      <c r="R31" s="797"/>
      <c r="S31" s="797"/>
      <c r="T31" s="797"/>
      <c r="U31" s="797"/>
      <c r="V31" s="797">
        <v>603</v>
      </c>
      <c r="W31" s="797"/>
      <c r="X31" s="797"/>
      <c r="Y31" s="797"/>
      <c r="Z31" s="797"/>
      <c r="AA31" s="797">
        <v>27</v>
      </c>
      <c r="AB31" s="797"/>
      <c r="AC31" s="797"/>
      <c r="AD31" s="797"/>
      <c r="AE31" s="798"/>
      <c r="AF31" s="799">
        <v>27</v>
      </c>
      <c r="AG31" s="800"/>
      <c r="AH31" s="800"/>
      <c r="AI31" s="800"/>
      <c r="AJ31" s="801"/>
      <c r="AK31" s="867">
        <v>199</v>
      </c>
      <c r="AL31" s="868"/>
      <c r="AM31" s="868"/>
      <c r="AN31" s="868"/>
      <c r="AO31" s="868"/>
      <c r="AP31" s="868" t="s">
        <v>333</v>
      </c>
      <c r="AQ31" s="868"/>
      <c r="AR31" s="868"/>
      <c r="AS31" s="868"/>
      <c r="AT31" s="868"/>
      <c r="AU31" s="868" t="s">
        <v>333</v>
      </c>
      <c r="AV31" s="868"/>
      <c r="AW31" s="868"/>
      <c r="AX31" s="868"/>
      <c r="AY31" s="868"/>
      <c r="AZ31" s="869"/>
      <c r="BA31" s="869"/>
      <c r="BB31" s="869"/>
      <c r="BC31" s="869"/>
      <c r="BD31" s="869"/>
      <c r="BE31" s="865"/>
      <c r="BF31" s="865"/>
      <c r="BG31" s="865"/>
      <c r="BH31" s="865"/>
      <c r="BI31" s="866"/>
      <c r="BJ31" s="134"/>
      <c r="BK31" s="134"/>
      <c r="BL31" s="134"/>
      <c r="BM31" s="134"/>
      <c r="BN31" s="134"/>
      <c r="BO31" s="147"/>
      <c r="BP31" s="147"/>
      <c r="BQ31" s="144">
        <v>25</v>
      </c>
      <c r="BR31" s="145"/>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28"/>
    </row>
    <row r="32" spans="1:131" s="129" customFormat="1" ht="26.25" customHeight="1" x14ac:dyDescent="0.15">
      <c r="A32" s="148">
        <v>5</v>
      </c>
      <c r="B32" s="793" t="s">
        <v>359</v>
      </c>
      <c r="C32" s="794"/>
      <c r="D32" s="794"/>
      <c r="E32" s="794"/>
      <c r="F32" s="794"/>
      <c r="G32" s="794"/>
      <c r="H32" s="794"/>
      <c r="I32" s="794"/>
      <c r="J32" s="794"/>
      <c r="K32" s="794"/>
      <c r="L32" s="794"/>
      <c r="M32" s="794"/>
      <c r="N32" s="794"/>
      <c r="O32" s="794"/>
      <c r="P32" s="795"/>
      <c r="Q32" s="796">
        <v>667</v>
      </c>
      <c r="R32" s="797"/>
      <c r="S32" s="797"/>
      <c r="T32" s="797"/>
      <c r="U32" s="797"/>
      <c r="V32" s="797">
        <v>610</v>
      </c>
      <c r="W32" s="797"/>
      <c r="X32" s="797"/>
      <c r="Y32" s="797"/>
      <c r="Z32" s="797"/>
      <c r="AA32" s="797">
        <v>57</v>
      </c>
      <c r="AB32" s="797"/>
      <c r="AC32" s="797"/>
      <c r="AD32" s="797"/>
      <c r="AE32" s="798"/>
      <c r="AF32" s="799">
        <v>789</v>
      </c>
      <c r="AG32" s="800"/>
      <c r="AH32" s="800"/>
      <c r="AI32" s="800"/>
      <c r="AJ32" s="801"/>
      <c r="AK32" s="867">
        <v>5</v>
      </c>
      <c r="AL32" s="868"/>
      <c r="AM32" s="868"/>
      <c r="AN32" s="868"/>
      <c r="AO32" s="868"/>
      <c r="AP32" s="868">
        <v>2804</v>
      </c>
      <c r="AQ32" s="868"/>
      <c r="AR32" s="868"/>
      <c r="AS32" s="868"/>
      <c r="AT32" s="868"/>
      <c r="AU32" s="868" t="s">
        <v>333</v>
      </c>
      <c r="AV32" s="868"/>
      <c r="AW32" s="868"/>
      <c r="AX32" s="868"/>
      <c r="AY32" s="868"/>
      <c r="AZ32" s="869" t="s">
        <v>333</v>
      </c>
      <c r="BA32" s="869"/>
      <c r="BB32" s="869"/>
      <c r="BC32" s="869"/>
      <c r="BD32" s="869"/>
      <c r="BE32" s="865" t="s">
        <v>360</v>
      </c>
      <c r="BF32" s="865"/>
      <c r="BG32" s="865"/>
      <c r="BH32" s="865"/>
      <c r="BI32" s="866"/>
      <c r="BJ32" s="134"/>
      <c r="BK32" s="134"/>
      <c r="BL32" s="134"/>
      <c r="BM32" s="134"/>
      <c r="BN32" s="134"/>
      <c r="BO32" s="147"/>
      <c r="BP32" s="147"/>
      <c r="BQ32" s="144">
        <v>26</v>
      </c>
      <c r="BR32" s="145"/>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28"/>
    </row>
    <row r="33" spans="1:131" s="129" customFormat="1" ht="26.25" customHeight="1" x14ac:dyDescent="0.15">
      <c r="A33" s="148">
        <v>6</v>
      </c>
      <c r="B33" s="793" t="s">
        <v>361</v>
      </c>
      <c r="C33" s="794"/>
      <c r="D33" s="794"/>
      <c r="E33" s="794"/>
      <c r="F33" s="794"/>
      <c r="G33" s="794"/>
      <c r="H33" s="794"/>
      <c r="I33" s="794"/>
      <c r="J33" s="794"/>
      <c r="K33" s="794"/>
      <c r="L33" s="794"/>
      <c r="M33" s="794"/>
      <c r="N33" s="794"/>
      <c r="O33" s="794"/>
      <c r="P33" s="795"/>
      <c r="Q33" s="796">
        <v>1147</v>
      </c>
      <c r="R33" s="797"/>
      <c r="S33" s="797"/>
      <c r="T33" s="797"/>
      <c r="U33" s="797"/>
      <c r="V33" s="797">
        <v>1023</v>
      </c>
      <c r="W33" s="797"/>
      <c r="X33" s="797"/>
      <c r="Y33" s="797"/>
      <c r="Z33" s="797"/>
      <c r="AA33" s="797">
        <v>124</v>
      </c>
      <c r="AB33" s="797"/>
      <c r="AC33" s="797"/>
      <c r="AD33" s="797"/>
      <c r="AE33" s="798"/>
      <c r="AF33" s="799">
        <v>123</v>
      </c>
      <c r="AG33" s="800"/>
      <c r="AH33" s="800"/>
      <c r="AI33" s="800"/>
      <c r="AJ33" s="801"/>
      <c r="AK33" s="867">
        <v>336</v>
      </c>
      <c r="AL33" s="868"/>
      <c r="AM33" s="868"/>
      <c r="AN33" s="868"/>
      <c r="AO33" s="868"/>
      <c r="AP33" s="868">
        <v>4382</v>
      </c>
      <c r="AQ33" s="868"/>
      <c r="AR33" s="868"/>
      <c r="AS33" s="868"/>
      <c r="AT33" s="868"/>
      <c r="AU33" s="868">
        <v>2870</v>
      </c>
      <c r="AV33" s="868"/>
      <c r="AW33" s="868"/>
      <c r="AX33" s="868"/>
      <c r="AY33" s="868"/>
      <c r="AZ33" s="869" t="s">
        <v>333</v>
      </c>
      <c r="BA33" s="869"/>
      <c r="BB33" s="869"/>
      <c r="BC33" s="869"/>
      <c r="BD33" s="869"/>
      <c r="BE33" s="865" t="s">
        <v>362</v>
      </c>
      <c r="BF33" s="865"/>
      <c r="BG33" s="865"/>
      <c r="BH33" s="865"/>
      <c r="BI33" s="866"/>
      <c r="BJ33" s="134"/>
      <c r="BK33" s="134"/>
      <c r="BL33" s="134"/>
      <c r="BM33" s="134"/>
      <c r="BN33" s="134"/>
      <c r="BO33" s="147"/>
      <c r="BP33" s="147"/>
      <c r="BQ33" s="144">
        <v>27</v>
      </c>
      <c r="BR33" s="145"/>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28"/>
    </row>
    <row r="34" spans="1:131" s="129" customFormat="1" ht="26.25" customHeight="1" x14ac:dyDescent="0.15">
      <c r="A34" s="148">
        <v>7</v>
      </c>
      <c r="B34" s="793" t="s">
        <v>363</v>
      </c>
      <c r="C34" s="794"/>
      <c r="D34" s="794"/>
      <c r="E34" s="794"/>
      <c r="F34" s="794"/>
      <c r="G34" s="794"/>
      <c r="H34" s="794"/>
      <c r="I34" s="794"/>
      <c r="J34" s="794"/>
      <c r="K34" s="794"/>
      <c r="L34" s="794"/>
      <c r="M34" s="794"/>
      <c r="N34" s="794"/>
      <c r="O34" s="794"/>
      <c r="P34" s="795"/>
      <c r="Q34" s="796">
        <v>3799</v>
      </c>
      <c r="R34" s="797"/>
      <c r="S34" s="797"/>
      <c r="T34" s="797"/>
      <c r="U34" s="797"/>
      <c r="V34" s="797">
        <v>3399</v>
      </c>
      <c r="W34" s="797"/>
      <c r="X34" s="797"/>
      <c r="Y34" s="797"/>
      <c r="Z34" s="797"/>
      <c r="AA34" s="797">
        <v>400</v>
      </c>
      <c r="AB34" s="797"/>
      <c r="AC34" s="797"/>
      <c r="AD34" s="797"/>
      <c r="AE34" s="798"/>
      <c r="AF34" s="799">
        <v>374</v>
      </c>
      <c r="AG34" s="800"/>
      <c r="AH34" s="800"/>
      <c r="AI34" s="800"/>
      <c r="AJ34" s="801"/>
      <c r="AK34" s="867">
        <v>1393</v>
      </c>
      <c r="AL34" s="868"/>
      <c r="AM34" s="868"/>
      <c r="AN34" s="868"/>
      <c r="AO34" s="868"/>
      <c r="AP34" s="868">
        <v>16393</v>
      </c>
      <c r="AQ34" s="868"/>
      <c r="AR34" s="868"/>
      <c r="AS34" s="868"/>
      <c r="AT34" s="868"/>
      <c r="AU34" s="868">
        <v>13590</v>
      </c>
      <c r="AV34" s="868"/>
      <c r="AW34" s="868"/>
      <c r="AX34" s="868"/>
      <c r="AY34" s="868"/>
      <c r="AZ34" s="869" t="s">
        <v>333</v>
      </c>
      <c r="BA34" s="869"/>
      <c r="BB34" s="869"/>
      <c r="BC34" s="869"/>
      <c r="BD34" s="869"/>
      <c r="BE34" s="865" t="s">
        <v>362</v>
      </c>
      <c r="BF34" s="865"/>
      <c r="BG34" s="865"/>
      <c r="BH34" s="865"/>
      <c r="BI34" s="866"/>
      <c r="BJ34" s="134"/>
      <c r="BK34" s="134"/>
      <c r="BL34" s="134"/>
      <c r="BM34" s="134"/>
      <c r="BN34" s="134"/>
      <c r="BO34" s="147"/>
      <c r="BP34" s="147"/>
      <c r="BQ34" s="144">
        <v>28</v>
      </c>
      <c r="BR34" s="145"/>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28"/>
    </row>
    <row r="35" spans="1:131" s="129" customFormat="1" ht="26.25" customHeight="1" x14ac:dyDescent="0.15">
      <c r="A35" s="148">
        <v>8</v>
      </c>
      <c r="B35" s="793" t="s">
        <v>364</v>
      </c>
      <c r="C35" s="794"/>
      <c r="D35" s="794"/>
      <c r="E35" s="794"/>
      <c r="F35" s="794"/>
      <c r="G35" s="794"/>
      <c r="H35" s="794"/>
      <c r="I35" s="794"/>
      <c r="J35" s="794"/>
      <c r="K35" s="794"/>
      <c r="L35" s="794"/>
      <c r="M35" s="794"/>
      <c r="N35" s="794"/>
      <c r="O35" s="794"/>
      <c r="P35" s="795"/>
      <c r="Q35" s="796">
        <v>27</v>
      </c>
      <c r="R35" s="797"/>
      <c r="S35" s="797"/>
      <c r="T35" s="797"/>
      <c r="U35" s="797"/>
      <c r="V35" s="797">
        <v>14</v>
      </c>
      <c r="W35" s="797"/>
      <c r="X35" s="797"/>
      <c r="Y35" s="797"/>
      <c r="Z35" s="797"/>
      <c r="AA35" s="797">
        <v>13</v>
      </c>
      <c r="AB35" s="797"/>
      <c r="AC35" s="797"/>
      <c r="AD35" s="797"/>
      <c r="AE35" s="798"/>
      <c r="AF35" s="799">
        <v>6</v>
      </c>
      <c r="AG35" s="800"/>
      <c r="AH35" s="800"/>
      <c r="AI35" s="800"/>
      <c r="AJ35" s="801"/>
      <c r="AK35" s="867">
        <v>0</v>
      </c>
      <c r="AL35" s="868"/>
      <c r="AM35" s="868"/>
      <c r="AN35" s="868"/>
      <c r="AO35" s="868"/>
      <c r="AP35" s="868">
        <v>79</v>
      </c>
      <c r="AQ35" s="868"/>
      <c r="AR35" s="868"/>
      <c r="AS35" s="868"/>
      <c r="AT35" s="868"/>
      <c r="AU35" s="868" t="s">
        <v>333</v>
      </c>
      <c r="AV35" s="868"/>
      <c r="AW35" s="868"/>
      <c r="AX35" s="868"/>
      <c r="AY35" s="868"/>
      <c r="AZ35" s="869" t="s">
        <v>333</v>
      </c>
      <c r="BA35" s="869"/>
      <c r="BB35" s="869"/>
      <c r="BC35" s="869"/>
      <c r="BD35" s="869"/>
      <c r="BE35" s="865" t="s">
        <v>362</v>
      </c>
      <c r="BF35" s="865"/>
      <c r="BG35" s="865"/>
      <c r="BH35" s="865"/>
      <c r="BI35" s="866"/>
      <c r="BJ35" s="134"/>
      <c r="BK35" s="134"/>
      <c r="BL35" s="134"/>
      <c r="BM35" s="134"/>
      <c r="BN35" s="134"/>
      <c r="BO35" s="147"/>
      <c r="BP35" s="147"/>
      <c r="BQ35" s="144">
        <v>29</v>
      </c>
      <c r="BR35" s="145"/>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28"/>
    </row>
    <row r="36" spans="1:131" s="129" customFormat="1" ht="26.25" customHeight="1" x14ac:dyDescent="0.15">
      <c r="A36" s="148">
        <v>9</v>
      </c>
      <c r="B36" s="793"/>
      <c r="C36" s="794"/>
      <c r="D36" s="794"/>
      <c r="E36" s="794"/>
      <c r="F36" s="794"/>
      <c r="G36" s="794"/>
      <c r="H36" s="794"/>
      <c r="I36" s="794"/>
      <c r="J36" s="794"/>
      <c r="K36" s="794"/>
      <c r="L36" s="794"/>
      <c r="M36" s="794"/>
      <c r="N36" s="794"/>
      <c r="O36" s="794"/>
      <c r="P36" s="795"/>
      <c r="Q36" s="796"/>
      <c r="R36" s="797"/>
      <c r="S36" s="797"/>
      <c r="T36" s="797"/>
      <c r="U36" s="797"/>
      <c r="V36" s="797"/>
      <c r="W36" s="797"/>
      <c r="X36" s="797"/>
      <c r="Y36" s="797"/>
      <c r="Z36" s="797"/>
      <c r="AA36" s="797"/>
      <c r="AB36" s="797"/>
      <c r="AC36" s="797"/>
      <c r="AD36" s="797"/>
      <c r="AE36" s="798"/>
      <c r="AF36" s="799"/>
      <c r="AG36" s="800"/>
      <c r="AH36" s="800"/>
      <c r="AI36" s="800"/>
      <c r="AJ36" s="801"/>
      <c r="AK36" s="867"/>
      <c r="AL36" s="868"/>
      <c r="AM36" s="868"/>
      <c r="AN36" s="868"/>
      <c r="AO36" s="868"/>
      <c r="AP36" s="868"/>
      <c r="AQ36" s="868"/>
      <c r="AR36" s="868"/>
      <c r="AS36" s="868"/>
      <c r="AT36" s="868"/>
      <c r="AU36" s="868"/>
      <c r="AV36" s="868"/>
      <c r="AW36" s="868"/>
      <c r="AX36" s="868"/>
      <c r="AY36" s="868"/>
      <c r="AZ36" s="869"/>
      <c r="BA36" s="869"/>
      <c r="BB36" s="869"/>
      <c r="BC36" s="869"/>
      <c r="BD36" s="869"/>
      <c r="BE36" s="865"/>
      <c r="BF36" s="865"/>
      <c r="BG36" s="865"/>
      <c r="BH36" s="865"/>
      <c r="BI36" s="866"/>
      <c r="BJ36" s="134"/>
      <c r="BK36" s="134"/>
      <c r="BL36" s="134"/>
      <c r="BM36" s="134"/>
      <c r="BN36" s="134"/>
      <c r="BO36" s="147"/>
      <c r="BP36" s="147"/>
      <c r="BQ36" s="144">
        <v>30</v>
      </c>
      <c r="BR36" s="145"/>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28"/>
    </row>
    <row r="37" spans="1:131" s="129" customFormat="1" ht="26.25" customHeight="1" x14ac:dyDescent="0.15">
      <c r="A37" s="148">
        <v>10</v>
      </c>
      <c r="B37" s="793"/>
      <c r="C37" s="794"/>
      <c r="D37" s="794"/>
      <c r="E37" s="794"/>
      <c r="F37" s="794"/>
      <c r="G37" s="794"/>
      <c r="H37" s="794"/>
      <c r="I37" s="794"/>
      <c r="J37" s="794"/>
      <c r="K37" s="794"/>
      <c r="L37" s="794"/>
      <c r="M37" s="794"/>
      <c r="N37" s="794"/>
      <c r="O37" s="794"/>
      <c r="P37" s="795"/>
      <c r="Q37" s="796"/>
      <c r="R37" s="797"/>
      <c r="S37" s="797"/>
      <c r="T37" s="797"/>
      <c r="U37" s="797"/>
      <c r="V37" s="797"/>
      <c r="W37" s="797"/>
      <c r="X37" s="797"/>
      <c r="Y37" s="797"/>
      <c r="Z37" s="797"/>
      <c r="AA37" s="797"/>
      <c r="AB37" s="797"/>
      <c r="AC37" s="797"/>
      <c r="AD37" s="797"/>
      <c r="AE37" s="798"/>
      <c r="AF37" s="799"/>
      <c r="AG37" s="800"/>
      <c r="AH37" s="800"/>
      <c r="AI37" s="800"/>
      <c r="AJ37" s="801"/>
      <c r="AK37" s="867"/>
      <c r="AL37" s="868"/>
      <c r="AM37" s="868"/>
      <c r="AN37" s="868"/>
      <c r="AO37" s="868"/>
      <c r="AP37" s="868"/>
      <c r="AQ37" s="868"/>
      <c r="AR37" s="868"/>
      <c r="AS37" s="868"/>
      <c r="AT37" s="868"/>
      <c r="AU37" s="868"/>
      <c r="AV37" s="868"/>
      <c r="AW37" s="868"/>
      <c r="AX37" s="868"/>
      <c r="AY37" s="868"/>
      <c r="AZ37" s="869"/>
      <c r="BA37" s="869"/>
      <c r="BB37" s="869"/>
      <c r="BC37" s="869"/>
      <c r="BD37" s="869"/>
      <c r="BE37" s="865"/>
      <c r="BF37" s="865"/>
      <c r="BG37" s="865"/>
      <c r="BH37" s="865"/>
      <c r="BI37" s="866"/>
      <c r="BJ37" s="134"/>
      <c r="BK37" s="134"/>
      <c r="BL37" s="134"/>
      <c r="BM37" s="134"/>
      <c r="BN37" s="134"/>
      <c r="BO37" s="147"/>
      <c r="BP37" s="147"/>
      <c r="BQ37" s="144">
        <v>31</v>
      </c>
      <c r="BR37" s="145"/>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28"/>
    </row>
    <row r="38" spans="1:131" s="129" customFormat="1" ht="26.25" customHeight="1" x14ac:dyDescent="0.15">
      <c r="A38" s="148">
        <v>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67"/>
      <c r="AL38" s="868"/>
      <c r="AM38" s="868"/>
      <c r="AN38" s="868"/>
      <c r="AO38" s="868"/>
      <c r="AP38" s="868"/>
      <c r="AQ38" s="868"/>
      <c r="AR38" s="868"/>
      <c r="AS38" s="868"/>
      <c r="AT38" s="868"/>
      <c r="AU38" s="868"/>
      <c r="AV38" s="868"/>
      <c r="AW38" s="868"/>
      <c r="AX38" s="868"/>
      <c r="AY38" s="868"/>
      <c r="AZ38" s="869"/>
      <c r="BA38" s="869"/>
      <c r="BB38" s="869"/>
      <c r="BC38" s="869"/>
      <c r="BD38" s="869"/>
      <c r="BE38" s="865"/>
      <c r="BF38" s="865"/>
      <c r="BG38" s="865"/>
      <c r="BH38" s="865"/>
      <c r="BI38" s="866"/>
      <c r="BJ38" s="134"/>
      <c r="BK38" s="134"/>
      <c r="BL38" s="134"/>
      <c r="BM38" s="134"/>
      <c r="BN38" s="134"/>
      <c r="BO38" s="147"/>
      <c r="BP38" s="147"/>
      <c r="BQ38" s="144">
        <v>32</v>
      </c>
      <c r="BR38" s="145"/>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28"/>
    </row>
    <row r="39" spans="1:131" s="129" customFormat="1" ht="26.25" customHeight="1" x14ac:dyDescent="0.15">
      <c r="A39" s="148">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7"/>
      <c r="AL39" s="868"/>
      <c r="AM39" s="868"/>
      <c r="AN39" s="868"/>
      <c r="AO39" s="868"/>
      <c r="AP39" s="868"/>
      <c r="AQ39" s="868"/>
      <c r="AR39" s="868"/>
      <c r="AS39" s="868"/>
      <c r="AT39" s="868"/>
      <c r="AU39" s="868"/>
      <c r="AV39" s="868"/>
      <c r="AW39" s="868"/>
      <c r="AX39" s="868"/>
      <c r="AY39" s="868"/>
      <c r="AZ39" s="869"/>
      <c r="BA39" s="869"/>
      <c r="BB39" s="869"/>
      <c r="BC39" s="869"/>
      <c r="BD39" s="869"/>
      <c r="BE39" s="865"/>
      <c r="BF39" s="865"/>
      <c r="BG39" s="865"/>
      <c r="BH39" s="865"/>
      <c r="BI39" s="866"/>
      <c r="BJ39" s="134"/>
      <c r="BK39" s="134"/>
      <c r="BL39" s="134"/>
      <c r="BM39" s="134"/>
      <c r="BN39" s="134"/>
      <c r="BO39" s="147"/>
      <c r="BP39" s="147"/>
      <c r="BQ39" s="144">
        <v>33</v>
      </c>
      <c r="BR39" s="145"/>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28"/>
    </row>
    <row r="40" spans="1:131" s="129" customFormat="1" ht="26.25" customHeight="1" x14ac:dyDescent="0.15">
      <c r="A40" s="143">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7"/>
      <c r="AL40" s="868"/>
      <c r="AM40" s="868"/>
      <c r="AN40" s="868"/>
      <c r="AO40" s="868"/>
      <c r="AP40" s="868"/>
      <c r="AQ40" s="868"/>
      <c r="AR40" s="868"/>
      <c r="AS40" s="868"/>
      <c r="AT40" s="868"/>
      <c r="AU40" s="868"/>
      <c r="AV40" s="868"/>
      <c r="AW40" s="868"/>
      <c r="AX40" s="868"/>
      <c r="AY40" s="868"/>
      <c r="AZ40" s="869"/>
      <c r="BA40" s="869"/>
      <c r="BB40" s="869"/>
      <c r="BC40" s="869"/>
      <c r="BD40" s="869"/>
      <c r="BE40" s="865"/>
      <c r="BF40" s="865"/>
      <c r="BG40" s="865"/>
      <c r="BH40" s="865"/>
      <c r="BI40" s="866"/>
      <c r="BJ40" s="134"/>
      <c r="BK40" s="134"/>
      <c r="BL40" s="134"/>
      <c r="BM40" s="134"/>
      <c r="BN40" s="134"/>
      <c r="BO40" s="147"/>
      <c r="BP40" s="147"/>
      <c r="BQ40" s="144">
        <v>34</v>
      </c>
      <c r="BR40" s="145"/>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28"/>
    </row>
    <row r="41" spans="1:131" s="129" customFormat="1" ht="26.25" customHeight="1" x14ac:dyDescent="0.15">
      <c r="A41" s="143">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7"/>
      <c r="AL41" s="868"/>
      <c r="AM41" s="868"/>
      <c r="AN41" s="868"/>
      <c r="AO41" s="868"/>
      <c r="AP41" s="868"/>
      <c r="AQ41" s="868"/>
      <c r="AR41" s="868"/>
      <c r="AS41" s="868"/>
      <c r="AT41" s="868"/>
      <c r="AU41" s="868"/>
      <c r="AV41" s="868"/>
      <c r="AW41" s="868"/>
      <c r="AX41" s="868"/>
      <c r="AY41" s="868"/>
      <c r="AZ41" s="869"/>
      <c r="BA41" s="869"/>
      <c r="BB41" s="869"/>
      <c r="BC41" s="869"/>
      <c r="BD41" s="869"/>
      <c r="BE41" s="865"/>
      <c r="BF41" s="865"/>
      <c r="BG41" s="865"/>
      <c r="BH41" s="865"/>
      <c r="BI41" s="866"/>
      <c r="BJ41" s="134"/>
      <c r="BK41" s="134"/>
      <c r="BL41" s="134"/>
      <c r="BM41" s="134"/>
      <c r="BN41" s="134"/>
      <c r="BO41" s="147"/>
      <c r="BP41" s="147"/>
      <c r="BQ41" s="144">
        <v>35</v>
      </c>
      <c r="BR41" s="145"/>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28"/>
    </row>
    <row r="42" spans="1:131" s="129" customFormat="1" ht="26.25" customHeight="1" x14ac:dyDescent="0.15">
      <c r="A42" s="143">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7"/>
      <c r="AL42" s="868"/>
      <c r="AM42" s="868"/>
      <c r="AN42" s="868"/>
      <c r="AO42" s="868"/>
      <c r="AP42" s="868"/>
      <c r="AQ42" s="868"/>
      <c r="AR42" s="868"/>
      <c r="AS42" s="868"/>
      <c r="AT42" s="868"/>
      <c r="AU42" s="868"/>
      <c r="AV42" s="868"/>
      <c r="AW42" s="868"/>
      <c r="AX42" s="868"/>
      <c r="AY42" s="868"/>
      <c r="AZ42" s="869"/>
      <c r="BA42" s="869"/>
      <c r="BB42" s="869"/>
      <c r="BC42" s="869"/>
      <c r="BD42" s="869"/>
      <c r="BE42" s="865"/>
      <c r="BF42" s="865"/>
      <c r="BG42" s="865"/>
      <c r="BH42" s="865"/>
      <c r="BI42" s="866"/>
      <c r="BJ42" s="134"/>
      <c r="BK42" s="134"/>
      <c r="BL42" s="134"/>
      <c r="BM42" s="134"/>
      <c r="BN42" s="134"/>
      <c r="BO42" s="147"/>
      <c r="BP42" s="147"/>
      <c r="BQ42" s="144">
        <v>36</v>
      </c>
      <c r="BR42" s="145"/>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28"/>
    </row>
    <row r="43" spans="1:131" s="129" customFormat="1" ht="26.25" customHeight="1" x14ac:dyDescent="0.15">
      <c r="A43" s="143">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7"/>
      <c r="AL43" s="868"/>
      <c r="AM43" s="868"/>
      <c r="AN43" s="868"/>
      <c r="AO43" s="868"/>
      <c r="AP43" s="868"/>
      <c r="AQ43" s="868"/>
      <c r="AR43" s="868"/>
      <c r="AS43" s="868"/>
      <c r="AT43" s="868"/>
      <c r="AU43" s="868"/>
      <c r="AV43" s="868"/>
      <c r="AW43" s="868"/>
      <c r="AX43" s="868"/>
      <c r="AY43" s="868"/>
      <c r="AZ43" s="869"/>
      <c r="BA43" s="869"/>
      <c r="BB43" s="869"/>
      <c r="BC43" s="869"/>
      <c r="BD43" s="869"/>
      <c r="BE43" s="865"/>
      <c r="BF43" s="865"/>
      <c r="BG43" s="865"/>
      <c r="BH43" s="865"/>
      <c r="BI43" s="866"/>
      <c r="BJ43" s="134"/>
      <c r="BK43" s="134"/>
      <c r="BL43" s="134"/>
      <c r="BM43" s="134"/>
      <c r="BN43" s="134"/>
      <c r="BO43" s="147"/>
      <c r="BP43" s="147"/>
      <c r="BQ43" s="144">
        <v>37</v>
      </c>
      <c r="BR43" s="145"/>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28"/>
    </row>
    <row r="44" spans="1:131" s="129" customFormat="1" ht="26.25" customHeight="1" x14ac:dyDescent="0.15">
      <c r="A44" s="143">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7"/>
      <c r="AL44" s="868"/>
      <c r="AM44" s="868"/>
      <c r="AN44" s="868"/>
      <c r="AO44" s="868"/>
      <c r="AP44" s="868"/>
      <c r="AQ44" s="868"/>
      <c r="AR44" s="868"/>
      <c r="AS44" s="868"/>
      <c r="AT44" s="868"/>
      <c r="AU44" s="868"/>
      <c r="AV44" s="868"/>
      <c r="AW44" s="868"/>
      <c r="AX44" s="868"/>
      <c r="AY44" s="868"/>
      <c r="AZ44" s="869"/>
      <c r="BA44" s="869"/>
      <c r="BB44" s="869"/>
      <c r="BC44" s="869"/>
      <c r="BD44" s="869"/>
      <c r="BE44" s="865"/>
      <c r="BF44" s="865"/>
      <c r="BG44" s="865"/>
      <c r="BH44" s="865"/>
      <c r="BI44" s="866"/>
      <c r="BJ44" s="134"/>
      <c r="BK44" s="134"/>
      <c r="BL44" s="134"/>
      <c r="BM44" s="134"/>
      <c r="BN44" s="134"/>
      <c r="BO44" s="147"/>
      <c r="BP44" s="147"/>
      <c r="BQ44" s="144">
        <v>38</v>
      </c>
      <c r="BR44" s="145"/>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28"/>
    </row>
    <row r="45" spans="1:131" s="129" customFormat="1" ht="26.25" customHeight="1" x14ac:dyDescent="0.15">
      <c r="A45" s="143">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7"/>
      <c r="AL45" s="868"/>
      <c r="AM45" s="868"/>
      <c r="AN45" s="868"/>
      <c r="AO45" s="868"/>
      <c r="AP45" s="868"/>
      <c r="AQ45" s="868"/>
      <c r="AR45" s="868"/>
      <c r="AS45" s="868"/>
      <c r="AT45" s="868"/>
      <c r="AU45" s="868"/>
      <c r="AV45" s="868"/>
      <c r="AW45" s="868"/>
      <c r="AX45" s="868"/>
      <c r="AY45" s="868"/>
      <c r="AZ45" s="869"/>
      <c r="BA45" s="869"/>
      <c r="BB45" s="869"/>
      <c r="BC45" s="869"/>
      <c r="BD45" s="869"/>
      <c r="BE45" s="865"/>
      <c r="BF45" s="865"/>
      <c r="BG45" s="865"/>
      <c r="BH45" s="865"/>
      <c r="BI45" s="866"/>
      <c r="BJ45" s="134"/>
      <c r="BK45" s="134"/>
      <c r="BL45" s="134"/>
      <c r="BM45" s="134"/>
      <c r="BN45" s="134"/>
      <c r="BO45" s="147"/>
      <c r="BP45" s="147"/>
      <c r="BQ45" s="144">
        <v>39</v>
      </c>
      <c r="BR45" s="145"/>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28"/>
    </row>
    <row r="46" spans="1:131" s="129" customFormat="1" ht="26.25" customHeight="1" x14ac:dyDescent="0.15">
      <c r="A46" s="143">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7"/>
      <c r="AL46" s="868"/>
      <c r="AM46" s="868"/>
      <c r="AN46" s="868"/>
      <c r="AO46" s="868"/>
      <c r="AP46" s="868"/>
      <c r="AQ46" s="868"/>
      <c r="AR46" s="868"/>
      <c r="AS46" s="868"/>
      <c r="AT46" s="868"/>
      <c r="AU46" s="868"/>
      <c r="AV46" s="868"/>
      <c r="AW46" s="868"/>
      <c r="AX46" s="868"/>
      <c r="AY46" s="868"/>
      <c r="AZ46" s="869"/>
      <c r="BA46" s="869"/>
      <c r="BB46" s="869"/>
      <c r="BC46" s="869"/>
      <c r="BD46" s="869"/>
      <c r="BE46" s="865"/>
      <c r="BF46" s="865"/>
      <c r="BG46" s="865"/>
      <c r="BH46" s="865"/>
      <c r="BI46" s="866"/>
      <c r="BJ46" s="134"/>
      <c r="BK46" s="134"/>
      <c r="BL46" s="134"/>
      <c r="BM46" s="134"/>
      <c r="BN46" s="134"/>
      <c r="BO46" s="147"/>
      <c r="BP46" s="147"/>
      <c r="BQ46" s="144">
        <v>40</v>
      </c>
      <c r="BR46" s="145"/>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28"/>
    </row>
    <row r="47" spans="1:131" s="129" customFormat="1" ht="26.25" customHeight="1" x14ac:dyDescent="0.15">
      <c r="A47" s="143">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7"/>
      <c r="AL47" s="868"/>
      <c r="AM47" s="868"/>
      <c r="AN47" s="868"/>
      <c r="AO47" s="868"/>
      <c r="AP47" s="868"/>
      <c r="AQ47" s="868"/>
      <c r="AR47" s="868"/>
      <c r="AS47" s="868"/>
      <c r="AT47" s="868"/>
      <c r="AU47" s="868"/>
      <c r="AV47" s="868"/>
      <c r="AW47" s="868"/>
      <c r="AX47" s="868"/>
      <c r="AY47" s="868"/>
      <c r="AZ47" s="869"/>
      <c r="BA47" s="869"/>
      <c r="BB47" s="869"/>
      <c r="BC47" s="869"/>
      <c r="BD47" s="869"/>
      <c r="BE47" s="865"/>
      <c r="BF47" s="865"/>
      <c r="BG47" s="865"/>
      <c r="BH47" s="865"/>
      <c r="BI47" s="866"/>
      <c r="BJ47" s="134"/>
      <c r="BK47" s="134"/>
      <c r="BL47" s="134"/>
      <c r="BM47" s="134"/>
      <c r="BN47" s="134"/>
      <c r="BO47" s="147"/>
      <c r="BP47" s="147"/>
      <c r="BQ47" s="144">
        <v>41</v>
      </c>
      <c r="BR47" s="145"/>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28"/>
    </row>
    <row r="48" spans="1:131" s="129" customFormat="1" ht="26.25" customHeight="1" x14ac:dyDescent="0.15">
      <c r="A48" s="143">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7"/>
      <c r="AL48" s="868"/>
      <c r="AM48" s="868"/>
      <c r="AN48" s="868"/>
      <c r="AO48" s="868"/>
      <c r="AP48" s="868"/>
      <c r="AQ48" s="868"/>
      <c r="AR48" s="868"/>
      <c r="AS48" s="868"/>
      <c r="AT48" s="868"/>
      <c r="AU48" s="868"/>
      <c r="AV48" s="868"/>
      <c r="AW48" s="868"/>
      <c r="AX48" s="868"/>
      <c r="AY48" s="868"/>
      <c r="AZ48" s="869"/>
      <c r="BA48" s="869"/>
      <c r="BB48" s="869"/>
      <c r="BC48" s="869"/>
      <c r="BD48" s="869"/>
      <c r="BE48" s="865"/>
      <c r="BF48" s="865"/>
      <c r="BG48" s="865"/>
      <c r="BH48" s="865"/>
      <c r="BI48" s="866"/>
      <c r="BJ48" s="134"/>
      <c r="BK48" s="134"/>
      <c r="BL48" s="134"/>
      <c r="BM48" s="134"/>
      <c r="BN48" s="134"/>
      <c r="BO48" s="147"/>
      <c r="BP48" s="147"/>
      <c r="BQ48" s="144">
        <v>42</v>
      </c>
      <c r="BR48" s="145"/>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28"/>
    </row>
    <row r="49" spans="1:131" s="129" customFormat="1" ht="26.25" customHeight="1" x14ac:dyDescent="0.15">
      <c r="A49" s="143">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7"/>
      <c r="AL49" s="868"/>
      <c r="AM49" s="868"/>
      <c r="AN49" s="868"/>
      <c r="AO49" s="868"/>
      <c r="AP49" s="868"/>
      <c r="AQ49" s="868"/>
      <c r="AR49" s="868"/>
      <c r="AS49" s="868"/>
      <c r="AT49" s="868"/>
      <c r="AU49" s="868"/>
      <c r="AV49" s="868"/>
      <c r="AW49" s="868"/>
      <c r="AX49" s="868"/>
      <c r="AY49" s="868"/>
      <c r="AZ49" s="869"/>
      <c r="BA49" s="869"/>
      <c r="BB49" s="869"/>
      <c r="BC49" s="869"/>
      <c r="BD49" s="869"/>
      <c r="BE49" s="865"/>
      <c r="BF49" s="865"/>
      <c r="BG49" s="865"/>
      <c r="BH49" s="865"/>
      <c r="BI49" s="866"/>
      <c r="BJ49" s="134"/>
      <c r="BK49" s="134"/>
      <c r="BL49" s="134"/>
      <c r="BM49" s="134"/>
      <c r="BN49" s="134"/>
      <c r="BO49" s="147"/>
      <c r="BP49" s="147"/>
      <c r="BQ49" s="144">
        <v>43</v>
      </c>
      <c r="BR49" s="145"/>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28"/>
    </row>
    <row r="50" spans="1:131" s="129" customFormat="1" ht="26.25" customHeight="1" x14ac:dyDescent="0.15">
      <c r="A50" s="143">
        <v>23</v>
      </c>
      <c r="B50" s="793"/>
      <c r="C50" s="794"/>
      <c r="D50" s="794"/>
      <c r="E50" s="794"/>
      <c r="F50" s="794"/>
      <c r="G50" s="794"/>
      <c r="H50" s="794"/>
      <c r="I50" s="794"/>
      <c r="J50" s="794"/>
      <c r="K50" s="794"/>
      <c r="L50" s="794"/>
      <c r="M50" s="794"/>
      <c r="N50" s="794"/>
      <c r="O50" s="794"/>
      <c r="P50" s="795"/>
      <c r="Q50" s="870"/>
      <c r="R50" s="871"/>
      <c r="S50" s="871"/>
      <c r="T50" s="871"/>
      <c r="U50" s="871"/>
      <c r="V50" s="871"/>
      <c r="W50" s="871"/>
      <c r="X50" s="871"/>
      <c r="Y50" s="871"/>
      <c r="Z50" s="871"/>
      <c r="AA50" s="871"/>
      <c r="AB50" s="871"/>
      <c r="AC50" s="871"/>
      <c r="AD50" s="871"/>
      <c r="AE50" s="872"/>
      <c r="AF50" s="799"/>
      <c r="AG50" s="800"/>
      <c r="AH50" s="800"/>
      <c r="AI50" s="800"/>
      <c r="AJ50" s="801"/>
      <c r="AK50" s="873"/>
      <c r="AL50" s="871"/>
      <c r="AM50" s="871"/>
      <c r="AN50" s="871"/>
      <c r="AO50" s="871"/>
      <c r="AP50" s="871"/>
      <c r="AQ50" s="871"/>
      <c r="AR50" s="871"/>
      <c r="AS50" s="871"/>
      <c r="AT50" s="871"/>
      <c r="AU50" s="871"/>
      <c r="AV50" s="871"/>
      <c r="AW50" s="871"/>
      <c r="AX50" s="871"/>
      <c r="AY50" s="871"/>
      <c r="AZ50" s="874"/>
      <c r="BA50" s="874"/>
      <c r="BB50" s="874"/>
      <c r="BC50" s="874"/>
      <c r="BD50" s="874"/>
      <c r="BE50" s="865"/>
      <c r="BF50" s="865"/>
      <c r="BG50" s="865"/>
      <c r="BH50" s="865"/>
      <c r="BI50" s="866"/>
      <c r="BJ50" s="134"/>
      <c r="BK50" s="134"/>
      <c r="BL50" s="134"/>
      <c r="BM50" s="134"/>
      <c r="BN50" s="134"/>
      <c r="BO50" s="147"/>
      <c r="BP50" s="147"/>
      <c r="BQ50" s="144">
        <v>44</v>
      </c>
      <c r="BR50" s="145"/>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28"/>
    </row>
    <row r="51" spans="1:131" s="129" customFormat="1" ht="26.25" customHeight="1" x14ac:dyDescent="0.15">
      <c r="A51" s="143">
        <v>24</v>
      </c>
      <c r="B51" s="793"/>
      <c r="C51" s="794"/>
      <c r="D51" s="794"/>
      <c r="E51" s="794"/>
      <c r="F51" s="794"/>
      <c r="G51" s="794"/>
      <c r="H51" s="794"/>
      <c r="I51" s="794"/>
      <c r="J51" s="794"/>
      <c r="K51" s="794"/>
      <c r="L51" s="794"/>
      <c r="M51" s="794"/>
      <c r="N51" s="794"/>
      <c r="O51" s="794"/>
      <c r="P51" s="795"/>
      <c r="Q51" s="870"/>
      <c r="R51" s="871"/>
      <c r="S51" s="871"/>
      <c r="T51" s="871"/>
      <c r="U51" s="871"/>
      <c r="V51" s="871"/>
      <c r="W51" s="871"/>
      <c r="X51" s="871"/>
      <c r="Y51" s="871"/>
      <c r="Z51" s="871"/>
      <c r="AA51" s="871"/>
      <c r="AB51" s="871"/>
      <c r="AC51" s="871"/>
      <c r="AD51" s="871"/>
      <c r="AE51" s="872"/>
      <c r="AF51" s="799"/>
      <c r="AG51" s="800"/>
      <c r="AH51" s="800"/>
      <c r="AI51" s="800"/>
      <c r="AJ51" s="801"/>
      <c r="AK51" s="873"/>
      <c r="AL51" s="871"/>
      <c r="AM51" s="871"/>
      <c r="AN51" s="871"/>
      <c r="AO51" s="871"/>
      <c r="AP51" s="871"/>
      <c r="AQ51" s="871"/>
      <c r="AR51" s="871"/>
      <c r="AS51" s="871"/>
      <c r="AT51" s="871"/>
      <c r="AU51" s="871"/>
      <c r="AV51" s="871"/>
      <c r="AW51" s="871"/>
      <c r="AX51" s="871"/>
      <c r="AY51" s="871"/>
      <c r="AZ51" s="874"/>
      <c r="BA51" s="874"/>
      <c r="BB51" s="874"/>
      <c r="BC51" s="874"/>
      <c r="BD51" s="874"/>
      <c r="BE51" s="865"/>
      <c r="BF51" s="865"/>
      <c r="BG51" s="865"/>
      <c r="BH51" s="865"/>
      <c r="BI51" s="866"/>
      <c r="BJ51" s="134"/>
      <c r="BK51" s="134"/>
      <c r="BL51" s="134"/>
      <c r="BM51" s="134"/>
      <c r="BN51" s="134"/>
      <c r="BO51" s="147"/>
      <c r="BP51" s="147"/>
      <c r="BQ51" s="144">
        <v>45</v>
      </c>
      <c r="BR51" s="145"/>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28"/>
    </row>
    <row r="52" spans="1:131" s="129" customFormat="1" ht="26.25" customHeight="1" x14ac:dyDescent="0.15">
      <c r="A52" s="143">
        <v>25</v>
      </c>
      <c r="B52" s="793"/>
      <c r="C52" s="794"/>
      <c r="D52" s="794"/>
      <c r="E52" s="794"/>
      <c r="F52" s="794"/>
      <c r="G52" s="794"/>
      <c r="H52" s="794"/>
      <c r="I52" s="794"/>
      <c r="J52" s="794"/>
      <c r="K52" s="794"/>
      <c r="L52" s="794"/>
      <c r="M52" s="794"/>
      <c r="N52" s="794"/>
      <c r="O52" s="794"/>
      <c r="P52" s="795"/>
      <c r="Q52" s="870"/>
      <c r="R52" s="871"/>
      <c r="S52" s="871"/>
      <c r="T52" s="871"/>
      <c r="U52" s="871"/>
      <c r="V52" s="871"/>
      <c r="W52" s="871"/>
      <c r="X52" s="871"/>
      <c r="Y52" s="871"/>
      <c r="Z52" s="871"/>
      <c r="AA52" s="871"/>
      <c r="AB52" s="871"/>
      <c r="AC52" s="871"/>
      <c r="AD52" s="871"/>
      <c r="AE52" s="872"/>
      <c r="AF52" s="799"/>
      <c r="AG52" s="800"/>
      <c r="AH52" s="800"/>
      <c r="AI52" s="800"/>
      <c r="AJ52" s="801"/>
      <c r="AK52" s="873"/>
      <c r="AL52" s="871"/>
      <c r="AM52" s="871"/>
      <c r="AN52" s="871"/>
      <c r="AO52" s="871"/>
      <c r="AP52" s="871"/>
      <c r="AQ52" s="871"/>
      <c r="AR52" s="871"/>
      <c r="AS52" s="871"/>
      <c r="AT52" s="871"/>
      <c r="AU52" s="871"/>
      <c r="AV52" s="871"/>
      <c r="AW52" s="871"/>
      <c r="AX52" s="871"/>
      <c r="AY52" s="871"/>
      <c r="AZ52" s="874"/>
      <c r="BA52" s="874"/>
      <c r="BB52" s="874"/>
      <c r="BC52" s="874"/>
      <c r="BD52" s="874"/>
      <c r="BE52" s="865"/>
      <c r="BF52" s="865"/>
      <c r="BG52" s="865"/>
      <c r="BH52" s="865"/>
      <c r="BI52" s="866"/>
      <c r="BJ52" s="134"/>
      <c r="BK52" s="134"/>
      <c r="BL52" s="134"/>
      <c r="BM52" s="134"/>
      <c r="BN52" s="134"/>
      <c r="BO52" s="147"/>
      <c r="BP52" s="147"/>
      <c r="BQ52" s="144">
        <v>46</v>
      </c>
      <c r="BR52" s="145"/>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28"/>
    </row>
    <row r="53" spans="1:131" s="129" customFormat="1" ht="26.25" customHeight="1" x14ac:dyDescent="0.15">
      <c r="A53" s="143">
        <v>26</v>
      </c>
      <c r="B53" s="793"/>
      <c r="C53" s="794"/>
      <c r="D53" s="794"/>
      <c r="E53" s="794"/>
      <c r="F53" s="794"/>
      <c r="G53" s="794"/>
      <c r="H53" s="794"/>
      <c r="I53" s="794"/>
      <c r="J53" s="794"/>
      <c r="K53" s="794"/>
      <c r="L53" s="794"/>
      <c r="M53" s="794"/>
      <c r="N53" s="794"/>
      <c r="O53" s="794"/>
      <c r="P53" s="795"/>
      <c r="Q53" s="870"/>
      <c r="R53" s="871"/>
      <c r="S53" s="871"/>
      <c r="T53" s="871"/>
      <c r="U53" s="871"/>
      <c r="V53" s="871"/>
      <c r="W53" s="871"/>
      <c r="X53" s="871"/>
      <c r="Y53" s="871"/>
      <c r="Z53" s="871"/>
      <c r="AA53" s="871"/>
      <c r="AB53" s="871"/>
      <c r="AC53" s="871"/>
      <c r="AD53" s="871"/>
      <c r="AE53" s="872"/>
      <c r="AF53" s="799"/>
      <c r="AG53" s="800"/>
      <c r="AH53" s="800"/>
      <c r="AI53" s="800"/>
      <c r="AJ53" s="801"/>
      <c r="AK53" s="873"/>
      <c r="AL53" s="871"/>
      <c r="AM53" s="871"/>
      <c r="AN53" s="871"/>
      <c r="AO53" s="871"/>
      <c r="AP53" s="871"/>
      <c r="AQ53" s="871"/>
      <c r="AR53" s="871"/>
      <c r="AS53" s="871"/>
      <c r="AT53" s="871"/>
      <c r="AU53" s="871"/>
      <c r="AV53" s="871"/>
      <c r="AW53" s="871"/>
      <c r="AX53" s="871"/>
      <c r="AY53" s="871"/>
      <c r="AZ53" s="874"/>
      <c r="BA53" s="874"/>
      <c r="BB53" s="874"/>
      <c r="BC53" s="874"/>
      <c r="BD53" s="874"/>
      <c r="BE53" s="865"/>
      <c r="BF53" s="865"/>
      <c r="BG53" s="865"/>
      <c r="BH53" s="865"/>
      <c r="BI53" s="866"/>
      <c r="BJ53" s="134"/>
      <c r="BK53" s="134"/>
      <c r="BL53" s="134"/>
      <c r="BM53" s="134"/>
      <c r="BN53" s="134"/>
      <c r="BO53" s="147"/>
      <c r="BP53" s="147"/>
      <c r="BQ53" s="144">
        <v>47</v>
      </c>
      <c r="BR53" s="145"/>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28"/>
    </row>
    <row r="54" spans="1:131" s="129" customFormat="1" ht="26.25" customHeight="1" x14ac:dyDescent="0.15">
      <c r="A54" s="143">
        <v>27</v>
      </c>
      <c r="B54" s="793"/>
      <c r="C54" s="794"/>
      <c r="D54" s="794"/>
      <c r="E54" s="794"/>
      <c r="F54" s="794"/>
      <c r="G54" s="794"/>
      <c r="H54" s="794"/>
      <c r="I54" s="794"/>
      <c r="J54" s="794"/>
      <c r="K54" s="794"/>
      <c r="L54" s="794"/>
      <c r="M54" s="794"/>
      <c r="N54" s="794"/>
      <c r="O54" s="794"/>
      <c r="P54" s="795"/>
      <c r="Q54" s="870"/>
      <c r="R54" s="871"/>
      <c r="S54" s="871"/>
      <c r="T54" s="871"/>
      <c r="U54" s="871"/>
      <c r="V54" s="871"/>
      <c r="W54" s="871"/>
      <c r="X54" s="871"/>
      <c r="Y54" s="871"/>
      <c r="Z54" s="871"/>
      <c r="AA54" s="871"/>
      <c r="AB54" s="871"/>
      <c r="AC54" s="871"/>
      <c r="AD54" s="871"/>
      <c r="AE54" s="872"/>
      <c r="AF54" s="799"/>
      <c r="AG54" s="800"/>
      <c r="AH54" s="800"/>
      <c r="AI54" s="800"/>
      <c r="AJ54" s="801"/>
      <c r="AK54" s="873"/>
      <c r="AL54" s="871"/>
      <c r="AM54" s="871"/>
      <c r="AN54" s="871"/>
      <c r="AO54" s="871"/>
      <c r="AP54" s="871"/>
      <c r="AQ54" s="871"/>
      <c r="AR54" s="871"/>
      <c r="AS54" s="871"/>
      <c r="AT54" s="871"/>
      <c r="AU54" s="871"/>
      <c r="AV54" s="871"/>
      <c r="AW54" s="871"/>
      <c r="AX54" s="871"/>
      <c r="AY54" s="871"/>
      <c r="AZ54" s="874"/>
      <c r="BA54" s="874"/>
      <c r="BB54" s="874"/>
      <c r="BC54" s="874"/>
      <c r="BD54" s="874"/>
      <c r="BE54" s="865"/>
      <c r="BF54" s="865"/>
      <c r="BG54" s="865"/>
      <c r="BH54" s="865"/>
      <c r="BI54" s="866"/>
      <c r="BJ54" s="134"/>
      <c r="BK54" s="134"/>
      <c r="BL54" s="134"/>
      <c r="BM54" s="134"/>
      <c r="BN54" s="134"/>
      <c r="BO54" s="147"/>
      <c r="BP54" s="147"/>
      <c r="BQ54" s="144">
        <v>48</v>
      </c>
      <c r="BR54" s="145"/>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28"/>
    </row>
    <row r="55" spans="1:131" s="129" customFormat="1" ht="26.25" customHeight="1" x14ac:dyDescent="0.15">
      <c r="A55" s="143">
        <v>28</v>
      </c>
      <c r="B55" s="793"/>
      <c r="C55" s="794"/>
      <c r="D55" s="794"/>
      <c r="E55" s="794"/>
      <c r="F55" s="794"/>
      <c r="G55" s="794"/>
      <c r="H55" s="794"/>
      <c r="I55" s="794"/>
      <c r="J55" s="794"/>
      <c r="K55" s="794"/>
      <c r="L55" s="794"/>
      <c r="M55" s="794"/>
      <c r="N55" s="794"/>
      <c r="O55" s="794"/>
      <c r="P55" s="795"/>
      <c r="Q55" s="870"/>
      <c r="R55" s="871"/>
      <c r="S55" s="871"/>
      <c r="T55" s="871"/>
      <c r="U55" s="871"/>
      <c r="V55" s="871"/>
      <c r="W55" s="871"/>
      <c r="X55" s="871"/>
      <c r="Y55" s="871"/>
      <c r="Z55" s="871"/>
      <c r="AA55" s="871"/>
      <c r="AB55" s="871"/>
      <c r="AC55" s="871"/>
      <c r="AD55" s="871"/>
      <c r="AE55" s="872"/>
      <c r="AF55" s="799"/>
      <c r="AG55" s="800"/>
      <c r="AH55" s="800"/>
      <c r="AI55" s="800"/>
      <c r="AJ55" s="801"/>
      <c r="AK55" s="873"/>
      <c r="AL55" s="871"/>
      <c r="AM55" s="871"/>
      <c r="AN55" s="871"/>
      <c r="AO55" s="871"/>
      <c r="AP55" s="871"/>
      <c r="AQ55" s="871"/>
      <c r="AR55" s="871"/>
      <c r="AS55" s="871"/>
      <c r="AT55" s="871"/>
      <c r="AU55" s="871"/>
      <c r="AV55" s="871"/>
      <c r="AW55" s="871"/>
      <c r="AX55" s="871"/>
      <c r="AY55" s="871"/>
      <c r="AZ55" s="874"/>
      <c r="BA55" s="874"/>
      <c r="BB55" s="874"/>
      <c r="BC55" s="874"/>
      <c r="BD55" s="874"/>
      <c r="BE55" s="865"/>
      <c r="BF55" s="865"/>
      <c r="BG55" s="865"/>
      <c r="BH55" s="865"/>
      <c r="BI55" s="866"/>
      <c r="BJ55" s="134"/>
      <c r="BK55" s="134"/>
      <c r="BL55" s="134"/>
      <c r="BM55" s="134"/>
      <c r="BN55" s="134"/>
      <c r="BO55" s="147"/>
      <c r="BP55" s="147"/>
      <c r="BQ55" s="144">
        <v>49</v>
      </c>
      <c r="BR55" s="145"/>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28"/>
    </row>
    <row r="56" spans="1:131" s="129" customFormat="1" ht="26.25" customHeight="1" x14ac:dyDescent="0.15">
      <c r="A56" s="143">
        <v>29</v>
      </c>
      <c r="B56" s="793"/>
      <c r="C56" s="794"/>
      <c r="D56" s="794"/>
      <c r="E56" s="794"/>
      <c r="F56" s="794"/>
      <c r="G56" s="794"/>
      <c r="H56" s="794"/>
      <c r="I56" s="794"/>
      <c r="J56" s="794"/>
      <c r="K56" s="794"/>
      <c r="L56" s="794"/>
      <c r="M56" s="794"/>
      <c r="N56" s="794"/>
      <c r="O56" s="794"/>
      <c r="P56" s="795"/>
      <c r="Q56" s="870"/>
      <c r="R56" s="871"/>
      <c r="S56" s="871"/>
      <c r="T56" s="871"/>
      <c r="U56" s="871"/>
      <c r="V56" s="871"/>
      <c r="W56" s="871"/>
      <c r="X56" s="871"/>
      <c r="Y56" s="871"/>
      <c r="Z56" s="871"/>
      <c r="AA56" s="871"/>
      <c r="AB56" s="871"/>
      <c r="AC56" s="871"/>
      <c r="AD56" s="871"/>
      <c r="AE56" s="872"/>
      <c r="AF56" s="799"/>
      <c r="AG56" s="800"/>
      <c r="AH56" s="800"/>
      <c r="AI56" s="800"/>
      <c r="AJ56" s="801"/>
      <c r="AK56" s="873"/>
      <c r="AL56" s="871"/>
      <c r="AM56" s="871"/>
      <c r="AN56" s="871"/>
      <c r="AO56" s="871"/>
      <c r="AP56" s="871"/>
      <c r="AQ56" s="871"/>
      <c r="AR56" s="871"/>
      <c r="AS56" s="871"/>
      <c r="AT56" s="871"/>
      <c r="AU56" s="871"/>
      <c r="AV56" s="871"/>
      <c r="AW56" s="871"/>
      <c r="AX56" s="871"/>
      <c r="AY56" s="871"/>
      <c r="AZ56" s="874"/>
      <c r="BA56" s="874"/>
      <c r="BB56" s="874"/>
      <c r="BC56" s="874"/>
      <c r="BD56" s="874"/>
      <c r="BE56" s="865"/>
      <c r="BF56" s="865"/>
      <c r="BG56" s="865"/>
      <c r="BH56" s="865"/>
      <c r="BI56" s="866"/>
      <c r="BJ56" s="134"/>
      <c r="BK56" s="134"/>
      <c r="BL56" s="134"/>
      <c r="BM56" s="134"/>
      <c r="BN56" s="134"/>
      <c r="BO56" s="147"/>
      <c r="BP56" s="147"/>
      <c r="BQ56" s="144">
        <v>50</v>
      </c>
      <c r="BR56" s="145"/>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28"/>
    </row>
    <row r="57" spans="1:131" s="129" customFormat="1" ht="26.25" customHeight="1" x14ac:dyDescent="0.15">
      <c r="A57" s="143">
        <v>30</v>
      </c>
      <c r="B57" s="793"/>
      <c r="C57" s="794"/>
      <c r="D57" s="794"/>
      <c r="E57" s="794"/>
      <c r="F57" s="794"/>
      <c r="G57" s="794"/>
      <c r="H57" s="794"/>
      <c r="I57" s="794"/>
      <c r="J57" s="794"/>
      <c r="K57" s="794"/>
      <c r="L57" s="794"/>
      <c r="M57" s="794"/>
      <c r="N57" s="794"/>
      <c r="O57" s="794"/>
      <c r="P57" s="795"/>
      <c r="Q57" s="870"/>
      <c r="R57" s="871"/>
      <c r="S57" s="871"/>
      <c r="T57" s="871"/>
      <c r="U57" s="871"/>
      <c r="V57" s="871"/>
      <c r="W57" s="871"/>
      <c r="X57" s="871"/>
      <c r="Y57" s="871"/>
      <c r="Z57" s="871"/>
      <c r="AA57" s="871"/>
      <c r="AB57" s="871"/>
      <c r="AC57" s="871"/>
      <c r="AD57" s="871"/>
      <c r="AE57" s="872"/>
      <c r="AF57" s="799"/>
      <c r="AG57" s="800"/>
      <c r="AH57" s="800"/>
      <c r="AI57" s="800"/>
      <c r="AJ57" s="801"/>
      <c r="AK57" s="873"/>
      <c r="AL57" s="871"/>
      <c r="AM57" s="871"/>
      <c r="AN57" s="871"/>
      <c r="AO57" s="871"/>
      <c r="AP57" s="871"/>
      <c r="AQ57" s="871"/>
      <c r="AR57" s="871"/>
      <c r="AS57" s="871"/>
      <c r="AT57" s="871"/>
      <c r="AU57" s="871"/>
      <c r="AV57" s="871"/>
      <c r="AW57" s="871"/>
      <c r="AX57" s="871"/>
      <c r="AY57" s="871"/>
      <c r="AZ57" s="874"/>
      <c r="BA57" s="874"/>
      <c r="BB57" s="874"/>
      <c r="BC57" s="874"/>
      <c r="BD57" s="874"/>
      <c r="BE57" s="865"/>
      <c r="BF57" s="865"/>
      <c r="BG57" s="865"/>
      <c r="BH57" s="865"/>
      <c r="BI57" s="866"/>
      <c r="BJ57" s="134"/>
      <c r="BK57" s="134"/>
      <c r="BL57" s="134"/>
      <c r="BM57" s="134"/>
      <c r="BN57" s="134"/>
      <c r="BO57" s="147"/>
      <c r="BP57" s="147"/>
      <c r="BQ57" s="144">
        <v>51</v>
      </c>
      <c r="BR57" s="145"/>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28"/>
    </row>
    <row r="58" spans="1:131" s="129" customFormat="1" ht="26.25" customHeight="1" x14ac:dyDescent="0.15">
      <c r="A58" s="143">
        <v>31</v>
      </c>
      <c r="B58" s="793"/>
      <c r="C58" s="794"/>
      <c r="D58" s="794"/>
      <c r="E58" s="794"/>
      <c r="F58" s="794"/>
      <c r="G58" s="794"/>
      <c r="H58" s="794"/>
      <c r="I58" s="794"/>
      <c r="J58" s="794"/>
      <c r="K58" s="794"/>
      <c r="L58" s="794"/>
      <c r="M58" s="794"/>
      <c r="N58" s="794"/>
      <c r="O58" s="794"/>
      <c r="P58" s="795"/>
      <c r="Q58" s="870"/>
      <c r="R58" s="871"/>
      <c r="S58" s="871"/>
      <c r="T58" s="871"/>
      <c r="U58" s="871"/>
      <c r="V58" s="871"/>
      <c r="W58" s="871"/>
      <c r="X58" s="871"/>
      <c r="Y58" s="871"/>
      <c r="Z58" s="871"/>
      <c r="AA58" s="871"/>
      <c r="AB58" s="871"/>
      <c r="AC58" s="871"/>
      <c r="AD58" s="871"/>
      <c r="AE58" s="872"/>
      <c r="AF58" s="799"/>
      <c r="AG58" s="800"/>
      <c r="AH58" s="800"/>
      <c r="AI58" s="800"/>
      <c r="AJ58" s="801"/>
      <c r="AK58" s="873"/>
      <c r="AL58" s="871"/>
      <c r="AM58" s="871"/>
      <c r="AN58" s="871"/>
      <c r="AO58" s="871"/>
      <c r="AP58" s="871"/>
      <c r="AQ58" s="871"/>
      <c r="AR58" s="871"/>
      <c r="AS58" s="871"/>
      <c r="AT58" s="871"/>
      <c r="AU58" s="871"/>
      <c r="AV58" s="871"/>
      <c r="AW58" s="871"/>
      <c r="AX58" s="871"/>
      <c r="AY58" s="871"/>
      <c r="AZ58" s="874"/>
      <c r="BA58" s="874"/>
      <c r="BB58" s="874"/>
      <c r="BC58" s="874"/>
      <c r="BD58" s="874"/>
      <c r="BE58" s="865"/>
      <c r="BF58" s="865"/>
      <c r="BG58" s="865"/>
      <c r="BH58" s="865"/>
      <c r="BI58" s="866"/>
      <c r="BJ58" s="134"/>
      <c r="BK58" s="134"/>
      <c r="BL58" s="134"/>
      <c r="BM58" s="134"/>
      <c r="BN58" s="134"/>
      <c r="BO58" s="147"/>
      <c r="BP58" s="147"/>
      <c r="BQ58" s="144">
        <v>52</v>
      </c>
      <c r="BR58" s="145"/>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28"/>
    </row>
    <row r="59" spans="1:131" s="129" customFormat="1" ht="26.25" customHeight="1" x14ac:dyDescent="0.15">
      <c r="A59" s="143">
        <v>32</v>
      </c>
      <c r="B59" s="793"/>
      <c r="C59" s="794"/>
      <c r="D59" s="794"/>
      <c r="E59" s="794"/>
      <c r="F59" s="794"/>
      <c r="G59" s="794"/>
      <c r="H59" s="794"/>
      <c r="I59" s="794"/>
      <c r="J59" s="794"/>
      <c r="K59" s="794"/>
      <c r="L59" s="794"/>
      <c r="M59" s="794"/>
      <c r="N59" s="794"/>
      <c r="O59" s="794"/>
      <c r="P59" s="795"/>
      <c r="Q59" s="870"/>
      <c r="R59" s="871"/>
      <c r="S59" s="871"/>
      <c r="T59" s="871"/>
      <c r="U59" s="871"/>
      <c r="V59" s="871"/>
      <c r="W59" s="871"/>
      <c r="X59" s="871"/>
      <c r="Y59" s="871"/>
      <c r="Z59" s="871"/>
      <c r="AA59" s="871"/>
      <c r="AB59" s="871"/>
      <c r="AC59" s="871"/>
      <c r="AD59" s="871"/>
      <c r="AE59" s="872"/>
      <c r="AF59" s="799"/>
      <c r="AG59" s="800"/>
      <c r="AH59" s="800"/>
      <c r="AI59" s="800"/>
      <c r="AJ59" s="801"/>
      <c r="AK59" s="873"/>
      <c r="AL59" s="871"/>
      <c r="AM59" s="871"/>
      <c r="AN59" s="871"/>
      <c r="AO59" s="871"/>
      <c r="AP59" s="871"/>
      <c r="AQ59" s="871"/>
      <c r="AR59" s="871"/>
      <c r="AS59" s="871"/>
      <c r="AT59" s="871"/>
      <c r="AU59" s="871"/>
      <c r="AV59" s="871"/>
      <c r="AW59" s="871"/>
      <c r="AX59" s="871"/>
      <c r="AY59" s="871"/>
      <c r="AZ59" s="874"/>
      <c r="BA59" s="874"/>
      <c r="BB59" s="874"/>
      <c r="BC59" s="874"/>
      <c r="BD59" s="874"/>
      <c r="BE59" s="865"/>
      <c r="BF59" s="865"/>
      <c r="BG59" s="865"/>
      <c r="BH59" s="865"/>
      <c r="BI59" s="866"/>
      <c r="BJ59" s="134"/>
      <c r="BK59" s="134"/>
      <c r="BL59" s="134"/>
      <c r="BM59" s="134"/>
      <c r="BN59" s="134"/>
      <c r="BO59" s="147"/>
      <c r="BP59" s="147"/>
      <c r="BQ59" s="144">
        <v>53</v>
      </c>
      <c r="BR59" s="145"/>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28"/>
    </row>
    <row r="60" spans="1:131" s="129" customFormat="1" ht="26.25" customHeight="1" x14ac:dyDescent="0.15">
      <c r="A60" s="143">
        <v>33</v>
      </c>
      <c r="B60" s="793"/>
      <c r="C60" s="794"/>
      <c r="D60" s="794"/>
      <c r="E60" s="794"/>
      <c r="F60" s="794"/>
      <c r="G60" s="794"/>
      <c r="H60" s="794"/>
      <c r="I60" s="794"/>
      <c r="J60" s="794"/>
      <c r="K60" s="794"/>
      <c r="L60" s="794"/>
      <c r="M60" s="794"/>
      <c r="N60" s="794"/>
      <c r="O60" s="794"/>
      <c r="P60" s="795"/>
      <c r="Q60" s="870"/>
      <c r="R60" s="871"/>
      <c r="S60" s="871"/>
      <c r="T60" s="871"/>
      <c r="U60" s="871"/>
      <c r="V60" s="871"/>
      <c r="W60" s="871"/>
      <c r="X60" s="871"/>
      <c r="Y60" s="871"/>
      <c r="Z60" s="871"/>
      <c r="AA60" s="871"/>
      <c r="AB60" s="871"/>
      <c r="AC60" s="871"/>
      <c r="AD60" s="871"/>
      <c r="AE60" s="872"/>
      <c r="AF60" s="799"/>
      <c r="AG60" s="800"/>
      <c r="AH60" s="800"/>
      <c r="AI60" s="800"/>
      <c r="AJ60" s="801"/>
      <c r="AK60" s="873"/>
      <c r="AL60" s="871"/>
      <c r="AM60" s="871"/>
      <c r="AN60" s="871"/>
      <c r="AO60" s="871"/>
      <c r="AP60" s="871"/>
      <c r="AQ60" s="871"/>
      <c r="AR60" s="871"/>
      <c r="AS60" s="871"/>
      <c r="AT60" s="871"/>
      <c r="AU60" s="871"/>
      <c r="AV60" s="871"/>
      <c r="AW60" s="871"/>
      <c r="AX60" s="871"/>
      <c r="AY60" s="871"/>
      <c r="AZ60" s="874"/>
      <c r="BA60" s="874"/>
      <c r="BB60" s="874"/>
      <c r="BC60" s="874"/>
      <c r="BD60" s="874"/>
      <c r="BE60" s="865"/>
      <c r="BF60" s="865"/>
      <c r="BG60" s="865"/>
      <c r="BH60" s="865"/>
      <c r="BI60" s="866"/>
      <c r="BJ60" s="134"/>
      <c r="BK60" s="134"/>
      <c r="BL60" s="134"/>
      <c r="BM60" s="134"/>
      <c r="BN60" s="134"/>
      <c r="BO60" s="147"/>
      <c r="BP60" s="147"/>
      <c r="BQ60" s="144">
        <v>54</v>
      </c>
      <c r="BR60" s="145"/>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28"/>
    </row>
    <row r="61" spans="1:131" s="129" customFormat="1" ht="26.25" customHeight="1" thickBot="1" x14ac:dyDescent="0.2">
      <c r="A61" s="143">
        <v>34</v>
      </c>
      <c r="B61" s="793"/>
      <c r="C61" s="794"/>
      <c r="D61" s="794"/>
      <c r="E61" s="794"/>
      <c r="F61" s="794"/>
      <c r="G61" s="794"/>
      <c r="H61" s="794"/>
      <c r="I61" s="794"/>
      <c r="J61" s="794"/>
      <c r="K61" s="794"/>
      <c r="L61" s="794"/>
      <c r="M61" s="794"/>
      <c r="N61" s="794"/>
      <c r="O61" s="794"/>
      <c r="P61" s="795"/>
      <c r="Q61" s="870"/>
      <c r="R61" s="871"/>
      <c r="S61" s="871"/>
      <c r="T61" s="871"/>
      <c r="U61" s="871"/>
      <c r="V61" s="871"/>
      <c r="W61" s="871"/>
      <c r="X61" s="871"/>
      <c r="Y61" s="871"/>
      <c r="Z61" s="871"/>
      <c r="AA61" s="871"/>
      <c r="AB61" s="871"/>
      <c r="AC61" s="871"/>
      <c r="AD61" s="871"/>
      <c r="AE61" s="872"/>
      <c r="AF61" s="799"/>
      <c r="AG61" s="800"/>
      <c r="AH61" s="800"/>
      <c r="AI61" s="800"/>
      <c r="AJ61" s="801"/>
      <c r="AK61" s="873"/>
      <c r="AL61" s="871"/>
      <c r="AM61" s="871"/>
      <c r="AN61" s="871"/>
      <c r="AO61" s="871"/>
      <c r="AP61" s="871"/>
      <c r="AQ61" s="871"/>
      <c r="AR61" s="871"/>
      <c r="AS61" s="871"/>
      <c r="AT61" s="871"/>
      <c r="AU61" s="871"/>
      <c r="AV61" s="871"/>
      <c r="AW61" s="871"/>
      <c r="AX61" s="871"/>
      <c r="AY61" s="871"/>
      <c r="AZ61" s="874"/>
      <c r="BA61" s="874"/>
      <c r="BB61" s="874"/>
      <c r="BC61" s="874"/>
      <c r="BD61" s="874"/>
      <c r="BE61" s="865"/>
      <c r="BF61" s="865"/>
      <c r="BG61" s="865"/>
      <c r="BH61" s="865"/>
      <c r="BI61" s="866"/>
      <c r="BJ61" s="134"/>
      <c r="BK61" s="134"/>
      <c r="BL61" s="134"/>
      <c r="BM61" s="134"/>
      <c r="BN61" s="134"/>
      <c r="BO61" s="147"/>
      <c r="BP61" s="147"/>
      <c r="BQ61" s="144">
        <v>55</v>
      </c>
      <c r="BR61" s="145"/>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28"/>
    </row>
    <row r="62" spans="1:131" s="129" customFormat="1" ht="26.25" customHeight="1" x14ac:dyDescent="0.15">
      <c r="A62" s="143">
        <v>35</v>
      </c>
      <c r="B62" s="793"/>
      <c r="C62" s="794"/>
      <c r="D62" s="794"/>
      <c r="E62" s="794"/>
      <c r="F62" s="794"/>
      <c r="G62" s="794"/>
      <c r="H62" s="794"/>
      <c r="I62" s="794"/>
      <c r="J62" s="794"/>
      <c r="K62" s="794"/>
      <c r="L62" s="794"/>
      <c r="M62" s="794"/>
      <c r="N62" s="794"/>
      <c r="O62" s="794"/>
      <c r="P62" s="795"/>
      <c r="Q62" s="870"/>
      <c r="R62" s="871"/>
      <c r="S62" s="871"/>
      <c r="T62" s="871"/>
      <c r="U62" s="871"/>
      <c r="V62" s="871"/>
      <c r="W62" s="871"/>
      <c r="X62" s="871"/>
      <c r="Y62" s="871"/>
      <c r="Z62" s="871"/>
      <c r="AA62" s="871"/>
      <c r="AB62" s="871"/>
      <c r="AC62" s="871"/>
      <c r="AD62" s="871"/>
      <c r="AE62" s="872"/>
      <c r="AF62" s="799"/>
      <c r="AG62" s="800"/>
      <c r="AH62" s="800"/>
      <c r="AI62" s="800"/>
      <c r="AJ62" s="801"/>
      <c r="AK62" s="873"/>
      <c r="AL62" s="871"/>
      <c r="AM62" s="871"/>
      <c r="AN62" s="871"/>
      <c r="AO62" s="871"/>
      <c r="AP62" s="871"/>
      <c r="AQ62" s="871"/>
      <c r="AR62" s="871"/>
      <c r="AS62" s="871"/>
      <c r="AT62" s="871"/>
      <c r="AU62" s="871"/>
      <c r="AV62" s="871"/>
      <c r="AW62" s="871"/>
      <c r="AX62" s="871"/>
      <c r="AY62" s="871"/>
      <c r="AZ62" s="874"/>
      <c r="BA62" s="874"/>
      <c r="BB62" s="874"/>
      <c r="BC62" s="874"/>
      <c r="BD62" s="874"/>
      <c r="BE62" s="865"/>
      <c r="BF62" s="865"/>
      <c r="BG62" s="865"/>
      <c r="BH62" s="865"/>
      <c r="BI62" s="866"/>
      <c r="BJ62" s="882" t="s">
        <v>365</v>
      </c>
      <c r="BK62" s="844"/>
      <c r="BL62" s="844"/>
      <c r="BM62" s="844"/>
      <c r="BN62" s="845"/>
      <c r="BO62" s="147"/>
      <c r="BP62" s="147"/>
      <c r="BQ62" s="144">
        <v>56</v>
      </c>
      <c r="BR62" s="145"/>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28"/>
    </row>
    <row r="63" spans="1:131" s="129" customFormat="1" ht="26.25" customHeight="1" thickBot="1" x14ac:dyDescent="0.2">
      <c r="A63" s="146" t="s">
        <v>343</v>
      </c>
      <c r="B63" s="828" t="s">
        <v>366</v>
      </c>
      <c r="C63" s="829"/>
      <c r="D63" s="829"/>
      <c r="E63" s="829"/>
      <c r="F63" s="829"/>
      <c r="G63" s="829"/>
      <c r="H63" s="829"/>
      <c r="I63" s="829"/>
      <c r="J63" s="829"/>
      <c r="K63" s="829"/>
      <c r="L63" s="829"/>
      <c r="M63" s="829"/>
      <c r="N63" s="829"/>
      <c r="O63" s="829"/>
      <c r="P63" s="830"/>
      <c r="Q63" s="875"/>
      <c r="R63" s="876"/>
      <c r="S63" s="876"/>
      <c r="T63" s="876"/>
      <c r="U63" s="876"/>
      <c r="V63" s="876"/>
      <c r="W63" s="876"/>
      <c r="X63" s="876"/>
      <c r="Y63" s="876"/>
      <c r="Z63" s="876"/>
      <c r="AA63" s="876"/>
      <c r="AB63" s="876"/>
      <c r="AC63" s="876"/>
      <c r="AD63" s="876"/>
      <c r="AE63" s="877"/>
      <c r="AF63" s="878">
        <v>1882</v>
      </c>
      <c r="AG63" s="879"/>
      <c r="AH63" s="879"/>
      <c r="AI63" s="879"/>
      <c r="AJ63" s="880"/>
      <c r="AK63" s="881"/>
      <c r="AL63" s="876"/>
      <c r="AM63" s="876"/>
      <c r="AN63" s="876"/>
      <c r="AO63" s="876"/>
      <c r="AP63" s="879">
        <v>23657</v>
      </c>
      <c r="AQ63" s="879"/>
      <c r="AR63" s="879"/>
      <c r="AS63" s="879"/>
      <c r="AT63" s="879"/>
      <c r="AU63" s="879">
        <v>16460</v>
      </c>
      <c r="AV63" s="879"/>
      <c r="AW63" s="879"/>
      <c r="AX63" s="879"/>
      <c r="AY63" s="879"/>
      <c r="AZ63" s="883"/>
      <c r="BA63" s="883"/>
      <c r="BB63" s="883"/>
      <c r="BC63" s="883"/>
      <c r="BD63" s="883"/>
      <c r="BE63" s="884"/>
      <c r="BF63" s="884"/>
      <c r="BG63" s="884"/>
      <c r="BH63" s="884"/>
      <c r="BI63" s="885"/>
      <c r="BJ63" s="886" t="s">
        <v>81</v>
      </c>
      <c r="BK63" s="887"/>
      <c r="BL63" s="887"/>
      <c r="BM63" s="887"/>
      <c r="BN63" s="888"/>
      <c r="BO63" s="147"/>
      <c r="BP63" s="147"/>
      <c r="BQ63" s="144">
        <v>57</v>
      </c>
      <c r="BR63" s="145"/>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28"/>
    </row>
    <row r="64" spans="1:131" s="129" customFormat="1" ht="26.25" customHeight="1" x14ac:dyDescent="0.15">
      <c r="A64" s="147"/>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4">
        <v>58</v>
      </c>
      <c r="BR64" s="145"/>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28"/>
    </row>
    <row r="65" spans="1:131" s="129" customFormat="1" ht="26.25" customHeight="1" thickBot="1" x14ac:dyDescent="0.2">
      <c r="A65" s="134" t="s">
        <v>367</v>
      </c>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47"/>
      <c r="BF65" s="147"/>
      <c r="BG65" s="147"/>
      <c r="BH65" s="147"/>
      <c r="BI65" s="147"/>
      <c r="BJ65" s="147"/>
      <c r="BK65" s="147"/>
      <c r="BL65" s="147"/>
      <c r="BM65" s="147"/>
      <c r="BN65" s="147"/>
      <c r="BO65" s="147"/>
      <c r="BP65" s="147"/>
      <c r="BQ65" s="144">
        <v>59</v>
      </c>
      <c r="BR65" s="145"/>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28"/>
    </row>
    <row r="66" spans="1:131" s="129" customFormat="1" ht="26.25" customHeight="1" x14ac:dyDescent="0.15">
      <c r="A66" s="778" t="s">
        <v>368</v>
      </c>
      <c r="B66" s="779"/>
      <c r="C66" s="779"/>
      <c r="D66" s="779"/>
      <c r="E66" s="779"/>
      <c r="F66" s="779"/>
      <c r="G66" s="779"/>
      <c r="H66" s="779"/>
      <c r="I66" s="779"/>
      <c r="J66" s="779"/>
      <c r="K66" s="779"/>
      <c r="L66" s="779"/>
      <c r="M66" s="779"/>
      <c r="N66" s="779"/>
      <c r="O66" s="779"/>
      <c r="P66" s="780"/>
      <c r="Q66" s="755" t="s">
        <v>347</v>
      </c>
      <c r="R66" s="756"/>
      <c r="S66" s="756"/>
      <c r="T66" s="756"/>
      <c r="U66" s="757"/>
      <c r="V66" s="755" t="s">
        <v>348</v>
      </c>
      <c r="W66" s="756"/>
      <c r="X66" s="756"/>
      <c r="Y66" s="756"/>
      <c r="Z66" s="757"/>
      <c r="AA66" s="755" t="s">
        <v>349</v>
      </c>
      <c r="AB66" s="756"/>
      <c r="AC66" s="756"/>
      <c r="AD66" s="756"/>
      <c r="AE66" s="757"/>
      <c r="AF66" s="889" t="s">
        <v>350</v>
      </c>
      <c r="AG66" s="851"/>
      <c r="AH66" s="851"/>
      <c r="AI66" s="851"/>
      <c r="AJ66" s="890"/>
      <c r="AK66" s="755" t="s">
        <v>351</v>
      </c>
      <c r="AL66" s="779"/>
      <c r="AM66" s="779"/>
      <c r="AN66" s="779"/>
      <c r="AO66" s="780"/>
      <c r="AP66" s="755" t="s">
        <v>352</v>
      </c>
      <c r="AQ66" s="756"/>
      <c r="AR66" s="756"/>
      <c r="AS66" s="756"/>
      <c r="AT66" s="757"/>
      <c r="AU66" s="755" t="s">
        <v>369</v>
      </c>
      <c r="AV66" s="756"/>
      <c r="AW66" s="756"/>
      <c r="AX66" s="756"/>
      <c r="AY66" s="757"/>
      <c r="AZ66" s="755" t="s">
        <v>321</v>
      </c>
      <c r="BA66" s="756"/>
      <c r="BB66" s="756"/>
      <c r="BC66" s="756"/>
      <c r="BD66" s="767"/>
      <c r="BE66" s="147"/>
      <c r="BF66" s="147"/>
      <c r="BG66" s="147"/>
      <c r="BH66" s="147"/>
      <c r="BI66" s="147"/>
      <c r="BJ66" s="147"/>
      <c r="BK66" s="147"/>
      <c r="BL66" s="147"/>
      <c r="BM66" s="147"/>
      <c r="BN66" s="147"/>
      <c r="BO66" s="147"/>
      <c r="BP66" s="147"/>
      <c r="BQ66" s="144">
        <v>60</v>
      </c>
      <c r="BR66" s="149"/>
      <c r="BS66" s="900"/>
      <c r="BT66" s="901"/>
      <c r="BU66" s="901"/>
      <c r="BV66" s="901"/>
      <c r="BW66" s="901"/>
      <c r="BX66" s="901"/>
      <c r="BY66" s="901"/>
      <c r="BZ66" s="901"/>
      <c r="CA66" s="901"/>
      <c r="CB66" s="901"/>
      <c r="CC66" s="901"/>
      <c r="CD66" s="901"/>
      <c r="CE66" s="901"/>
      <c r="CF66" s="901"/>
      <c r="CG66" s="902"/>
      <c r="CH66" s="897"/>
      <c r="CI66" s="898"/>
      <c r="CJ66" s="898"/>
      <c r="CK66" s="898"/>
      <c r="CL66" s="899"/>
      <c r="CM66" s="897"/>
      <c r="CN66" s="898"/>
      <c r="CO66" s="898"/>
      <c r="CP66" s="898"/>
      <c r="CQ66" s="899"/>
      <c r="CR66" s="897"/>
      <c r="CS66" s="898"/>
      <c r="CT66" s="898"/>
      <c r="CU66" s="898"/>
      <c r="CV66" s="899"/>
      <c r="CW66" s="897"/>
      <c r="CX66" s="898"/>
      <c r="CY66" s="898"/>
      <c r="CZ66" s="898"/>
      <c r="DA66" s="899"/>
      <c r="DB66" s="897"/>
      <c r="DC66" s="898"/>
      <c r="DD66" s="898"/>
      <c r="DE66" s="898"/>
      <c r="DF66" s="899"/>
      <c r="DG66" s="897"/>
      <c r="DH66" s="898"/>
      <c r="DI66" s="898"/>
      <c r="DJ66" s="898"/>
      <c r="DK66" s="899"/>
      <c r="DL66" s="897"/>
      <c r="DM66" s="898"/>
      <c r="DN66" s="898"/>
      <c r="DO66" s="898"/>
      <c r="DP66" s="899"/>
      <c r="DQ66" s="897"/>
      <c r="DR66" s="898"/>
      <c r="DS66" s="898"/>
      <c r="DT66" s="898"/>
      <c r="DU66" s="899"/>
      <c r="DV66" s="894"/>
      <c r="DW66" s="895"/>
      <c r="DX66" s="895"/>
      <c r="DY66" s="895"/>
      <c r="DZ66" s="896"/>
      <c r="EA66" s="128"/>
    </row>
    <row r="67" spans="1:131" s="129" customFormat="1" ht="26.25" customHeight="1" thickBot="1" x14ac:dyDescent="0.2">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1"/>
      <c r="AG67" s="854"/>
      <c r="AH67" s="854"/>
      <c r="AI67" s="854"/>
      <c r="AJ67" s="892"/>
      <c r="AK67" s="893"/>
      <c r="AL67" s="782"/>
      <c r="AM67" s="782"/>
      <c r="AN67" s="782"/>
      <c r="AO67" s="783"/>
      <c r="AP67" s="758"/>
      <c r="AQ67" s="759"/>
      <c r="AR67" s="759"/>
      <c r="AS67" s="759"/>
      <c r="AT67" s="760"/>
      <c r="AU67" s="758"/>
      <c r="AV67" s="759"/>
      <c r="AW67" s="759"/>
      <c r="AX67" s="759"/>
      <c r="AY67" s="760"/>
      <c r="AZ67" s="758"/>
      <c r="BA67" s="759"/>
      <c r="BB67" s="759"/>
      <c r="BC67" s="759"/>
      <c r="BD67" s="768"/>
      <c r="BE67" s="147"/>
      <c r="BF67" s="147"/>
      <c r="BG67" s="147"/>
      <c r="BH67" s="147"/>
      <c r="BI67" s="147"/>
      <c r="BJ67" s="147"/>
      <c r="BK67" s="147"/>
      <c r="BL67" s="147"/>
      <c r="BM67" s="147"/>
      <c r="BN67" s="147"/>
      <c r="BO67" s="147"/>
      <c r="BP67" s="147"/>
      <c r="BQ67" s="144">
        <v>61</v>
      </c>
      <c r="BR67" s="149"/>
      <c r="BS67" s="900"/>
      <c r="BT67" s="901"/>
      <c r="BU67" s="901"/>
      <c r="BV67" s="901"/>
      <c r="BW67" s="901"/>
      <c r="BX67" s="901"/>
      <c r="BY67" s="901"/>
      <c r="BZ67" s="901"/>
      <c r="CA67" s="901"/>
      <c r="CB67" s="901"/>
      <c r="CC67" s="901"/>
      <c r="CD67" s="901"/>
      <c r="CE67" s="901"/>
      <c r="CF67" s="901"/>
      <c r="CG67" s="902"/>
      <c r="CH67" s="897"/>
      <c r="CI67" s="898"/>
      <c r="CJ67" s="898"/>
      <c r="CK67" s="898"/>
      <c r="CL67" s="899"/>
      <c r="CM67" s="897"/>
      <c r="CN67" s="898"/>
      <c r="CO67" s="898"/>
      <c r="CP67" s="898"/>
      <c r="CQ67" s="899"/>
      <c r="CR67" s="897"/>
      <c r="CS67" s="898"/>
      <c r="CT67" s="898"/>
      <c r="CU67" s="898"/>
      <c r="CV67" s="899"/>
      <c r="CW67" s="897"/>
      <c r="CX67" s="898"/>
      <c r="CY67" s="898"/>
      <c r="CZ67" s="898"/>
      <c r="DA67" s="899"/>
      <c r="DB67" s="897"/>
      <c r="DC67" s="898"/>
      <c r="DD67" s="898"/>
      <c r="DE67" s="898"/>
      <c r="DF67" s="899"/>
      <c r="DG67" s="897"/>
      <c r="DH67" s="898"/>
      <c r="DI67" s="898"/>
      <c r="DJ67" s="898"/>
      <c r="DK67" s="899"/>
      <c r="DL67" s="897"/>
      <c r="DM67" s="898"/>
      <c r="DN67" s="898"/>
      <c r="DO67" s="898"/>
      <c r="DP67" s="899"/>
      <c r="DQ67" s="897"/>
      <c r="DR67" s="898"/>
      <c r="DS67" s="898"/>
      <c r="DT67" s="898"/>
      <c r="DU67" s="899"/>
      <c r="DV67" s="894"/>
      <c r="DW67" s="895"/>
      <c r="DX67" s="895"/>
      <c r="DY67" s="895"/>
      <c r="DZ67" s="896"/>
      <c r="EA67" s="128"/>
    </row>
    <row r="68" spans="1:131" s="129" customFormat="1" ht="26.25" customHeight="1" thickTop="1" x14ac:dyDescent="0.15">
      <c r="A68" s="140">
        <v>1</v>
      </c>
      <c r="B68" s="906" t="s">
        <v>370</v>
      </c>
      <c r="C68" s="907"/>
      <c r="D68" s="907"/>
      <c r="E68" s="907"/>
      <c r="F68" s="907"/>
      <c r="G68" s="907"/>
      <c r="H68" s="907"/>
      <c r="I68" s="907"/>
      <c r="J68" s="907"/>
      <c r="K68" s="907"/>
      <c r="L68" s="907"/>
      <c r="M68" s="907"/>
      <c r="N68" s="907"/>
      <c r="O68" s="907"/>
      <c r="P68" s="908"/>
      <c r="Q68" s="909">
        <v>297</v>
      </c>
      <c r="R68" s="903"/>
      <c r="S68" s="903"/>
      <c r="T68" s="903"/>
      <c r="U68" s="903"/>
      <c r="V68" s="903">
        <v>272</v>
      </c>
      <c r="W68" s="903"/>
      <c r="X68" s="903"/>
      <c r="Y68" s="903"/>
      <c r="Z68" s="903"/>
      <c r="AA68" s="903">
        <v>25</v>
      </c>
      <c r="AB68" s="903"/>
      <c r="AC68" s="903"/>
      <c r="AD68" s="903"/>
      <c r="AE68" s="903"/>
      <c r="AF68" s="903">
        <v>25</v>
      </c>
      <c r="AG68" s="903"/>
      <c r="AH68" s="903"/>
      <c r="AI68" s="903"/>
      <c r="AJ68" s="903"/>
      <c r="AK68" s="903">
        <v>16</v>
      </c>
      <c r="AL68" s="903"/>
      <c r="AM68" s="903"/>
      <c r="AN68" s="903"/>
      <c r="AO68" s="903"/>
      <c r="AP68" s="903" t="s">
        <v>333</v>
      </c>
      <c r="AQ68" s="903"/>
      <c r="AR68" s="903"/>
      <c r="AS68" s="903"/>
      <c r="AT68" s="903"/>
      <c r="AU68" s="903" t="s">
        <v>333</v>
      </c>
      <c r="AV68" s="903"/>
      <c r="AW68" s="903"/>
      <c r="AX68" s="903"/>
      <c r="AY68" s="903"/>
      <c r="AZ68" s="904"/>
      <c r="BA68" s="904"/>
      <c r="BB68" s="904"/>
      <c r="BC68" s="904"/>
      <c r="BD68" s="905"/>
      <c r="BE68" s="147"/>
      <c r="BF68" s="147"/>
      <c r="BG68" s="147"/>
      <c r="BH68" s="147"/>
      <c r="BI68" s="147"/>
      <c r="BJ68" s="147"/>
      <c r="BK68" s="147"/>
      <c r="BL68" s="147"/>
      <c r="BM68" s="147"/>
      <c r="BN68" s="147"/>
      <c r="BO68" s="147"/>
      <c r="BP68" s="147"/>
      <c r="BQ68" s="144">
        <v>62</v>
      </c>
      <c r="BR68" s="149"/>
      <c r="BS68" s="900"/>
      <c r="BT68" s="901"/>
      <c r="BU68" s="901"/>
      <c r="BV68" s="901"/>
      <c r="BW68" s="901"/>
      <c r="BX68" s="901"/>
      <c r="BY68" s="901"/>
      <c r="BZ68" s="901"/>
      <c r="CA68" s="901"/>
      <c r="CB68" s="901"/>
      <c r="CC68" s="901"/>
      <c r="CD68" s="901"/>
      <c r="CE68" s="901"/>
      <c r="CF68" s="901"/>
      <c r="CG68" s="902"/>
      <c r="CH68" s="897"/>
      <c r="CI68" s="898"/>
      <c r="CJ68" s="898"/>
      <c r="CK68" s="898"/>
      <c r="CL68" s="899"/>
      <c r="CM68" s="897"/>
      <c r="CN68" s="898"/>
      <c r="CO68" s="898"/>
      <c r="CP68" s="898"/>
      <c r="CQ68" s="899"/>
      <c r="CR68" s="897"/>
      <c r="CS68" s="898"/>
      <c r="CT68" s="898"/>
      <c r="CU68" s="898"/>
      <c r="CV68" s="899"/>
      <c r="CW68" s="897"/>
      <c r="CX68" s="898"/>
      <c r="CY68" s="898"/>
      <c r="CZ68" s="898"/>
      <c r="DA68" s="899"/>
      <c r="DB68" s="897"/>
      <c r="DC68" s="898"/>
      <c r="DD68" s="898"/>
      <c r="DE68" s="898"/>
      <c r="DF68" s="899"/>
      <c r="DG68" s="897"/>
      <c r="DH68" s="898"/>
      <c r="DI68" s="898"/>
      <c r="DJ68" s="898"/>
      <c r="DK68" s="899"/>
      <c r="DL68" s="897"/>
      <c r="DM68" s="898"/>
      <c r="DN68" s="898"/>
      <c r="DO68" s="898"/>
      <c r="DP68" s="899"/>
      <c r="DQ68" s="897"/>
      <c r="DR68" s="898"/>
      <c r="DS68" s="898"/>
      <c r="DT68" s="898"/>
      <c r="DU68" s="899"/>
      <c r="DV68" s="894"/>
      <c r="DW68" s="895"/>
      <c r="DX68" s="895"/>
      <c r="DY68" s="895"/>
      <c r="DZ68" s="896"/>
      <c r="EA68" s="128"/>
    </row>
    <row r="69" spans="1:131" s="129" customFormat="1" ht="26.25" customHeight="1" x14ac:dyDescent="0.15">
      <c r="A69" s="143">
        <v>2</v>
      </c>
      <c r="B69" s="910" t="s">
        <v>371</v>
      </c>
      <c r="C69" s="911"/>
      <c r="D69" s="911"/>
      <c r="E69" s="911"/>
      <c r="F69" s="911"/>
      <c r="G69" s="911"/>
      <c r="H69" s="911"/>
      <c r="I69" s="911"/>
      <c r="J69" s="911"/>
      <c r="K69" s="911"/>
      <c r="L69" s="911"/>
      <c r="M69" s="911"/>
      <c r="N69" s="911"/>
      <c r="O69" s="911"/>
      <c r="P69" s="912"/>
      <c r="Q69" s="913">
        <v>363</v>
      </c>
      <c r="R69" s="868"/>
      <c r="S69" s="868"/>
      <c r="T69" s="868"/>
      <c r="U69" s="868"/>
      <c r="V69" s="868">
        <v>317</v>
      </c>
      <c r="W69" s="868"/>
      <c r="X69" s="868"/>
      <c r="Y69" s="868"/>
      <c r="Z69" s="868"/>
      <c r="AA69" s="868">
        <v>46</v>
      </c>
      <c r="AB69" s="868"/>
      <c r="AC69" s="868"/>
      <c r="AD69" s="868"/>
      <c r="AE69" s="868"/>
      <c r="AF69" s="868">
        <v>46</v>
      </c>
      <c r="AG69" s="868"/>
      <c r="AH69" s="868"/>
      <c r="AI69" s="868"/>
      <c r="AJ69" s="868"/>
      <c r="AK69" s="868" t="s">
        <v>333</v>
      </c>
      <c r="AL69" s="868"/>
      <c r="AM69" s="868"/>
      <c r="AN69" s="868"/>
      <c r="AO69" s="868"/>
      <c r="AP69" s="868">
        <v>627</v>
      </c>
      <c r="AQ69" s="868"/>
      <c r="AR69" s="868"/>
      <c r="AS69" s="868"/>
      <c r="AT69" s="868"/>
      <c r="AU69" s="868">
        <v>137</v>
      </c>
      <c r="AV69" s="868"/>
      <c r="AW69" s="868"/>
      <c r="AX69" s="868"/>
      <c r="AY69" s="868"/>
      <c r="AZ69" s="914"/>
      <c r="BA69" s="914"/>
      <c r="BB69" s="914"/>
      <c r="BC69" s="914"/>
      <c r="BD69" s="915"/>
      <c r="BE69" s="147"/>
      <c r="BF69" s="147"/>
      <c r="BG69" s="147"/>
      <c r="BH69" s="147"/>
      <c r="BI69" s="147"/>
      <c r="BJ69" s="147"/>
      <c r="BK69" s="147"/>
      <c r="BL69" s="147"/>
      <c r="BM69" s="147"/>
      <c r="BN69" s="147"/>
      <c r="BO69" s="147"/>
      <c r="BP69" s="147"/>
      <c r="BQ69" s="144">
        <v>63</v>
      </c>
      <c r="BR69" s="149"/>
      <c r="BS69" s="900"/>
      <c r="BT69" s="901"/>
      <c r="BU69" s="901"/>
      <c r="BV69" s="901"/>
      <c r="BW69" s="901"/>
      <c r="BX69" s="901"/>
      <c r="BY69" s="901"/>
      <c r="BZ69" s="901"/>
      <c r="CA69" s="901"/>
      <c r="CB69" s="901"/>
      <c r="CC69" s="901"/>
      <c r="CD69" s="901"/>
      <c r="CE69" s="901"/>
      <c r="CF69" s="901"/>
      <c r="CG69" s="902"/>
      <c r="CH69" s="897"/>
      <c r="CI69" s="898"/>
      <c r="CJ69" s="898"/>
      <c r="CK69" s="898"/>
      <c r="CL69" s="899"/>
      <c r="CM69" s="897"/>
      <c r="CN69" s="898"/>
      <c r="CO69" s="898"/>
      <c r="CP69" s="898"/>
      <c r="CQ69" s="899"/>
      <c r="CR69" s="897"/>
      <c r="CS69" s="898"/>
      <c r="CT69" s="898"/>
      <c r="CU69" s="898"/>
      <c r="CV69" s="899"/>
      <c r="CW69" s="897"/>
      <c r="CX69" s="898"/>
      <c r="CY69" s="898"/>
      <c r="CZ69" s="898"/>
      <c r="DA69" s="899"/>
      <c r="DB69" s="897"/>
      <c r="DC69" s="898"/>
      <c r="DD69" s="898"/>
      <c r="DE69" s="898"/>
      <c r="DF69" s="899"/>
      <c r="DG69" s="897"/>
      <c r="DH69" s="898"/>
      <c r="DI69" s="898"/>
      <c r="DJ69" s="898"/>
      <c r="DK69" s="899"/>
      <c r="DL69" s="897"/>
      <c r="DM69" s="898"/>
      <c r="DN69" s="898"/>
      <c r="DO69" s="898"/>
      <c r="DP69" s="899"/>
      <c r="DQ69" s="897"/>
      <c r="DR69" s="898"/>
      <c r="DS69" s="898"/>
      <c r="DT69" s="898"/>
      <c r="DU69" s="899"/>
      <c r="DV69" s="894"/>
      <c r="DW69" s="895"/>
      <c r="DX69" s="895"/>
      <c r="DY69" s="895"/>
      <c r="DZ69" s="896"/>
      <c r="EA69" s="128"/>
    </row>
    <row r="70" spans="1:131" s="129" customFormat="1" ht="26.25" customHeight="1" x14ac:dyDescent="0.15">
      <c r="A70" s="143">
        <v>3</v>
      </c>
      <c r="B70" s="910" t="s">
        <v>372</v>
      </c>
      <c r="C70" s="911"/>
      <c r="D70" s="911"/>
      <c r="E70" s="911"/>
      <c r="F70" s="911"/>
      <c r="G70" s="911"/>
      <c r="H70" s="911"/>
      <c r="I70" s="911"/>
      <c r="J70" s="911"/>
      <c r="K70" s="911"/>
      <c r="L70" s="911"/>
      <c r="M70" s="911"/>
      <c r="N70" s="911"/>
      <c r="O70" s="911"/>
      <c r="P70" s="912"/>
      <c r="Q70" s="913">
        <v>1886</v>
      </c>
      <c r="R70" s="868"/>
      <c r="S70" s="868"/>
      <c r="T70" s="868"/>
      <c r="U70" s="868"/>
      <c r="V70" s="868">
        <v>1816</v>
      </c>
      <c r="W70" s="868"/>
      <c r="X70" s="868"/>
      <c r="Y70" s="868"/>
      <c r="Z70" s="868"/>
      <c r="AA70" s="868">
        <v>70</v>
      </c>
      <c r="AB70" s="868"/>
      <c r="AC70" s="868"/>
      <c r="AD70" s="868"/>
      <c r="AE70" s="868"/>
      <c r="AF70" s="868">
        <v>70</v>
      </c>
      <c r="AG70" s="868"/>
      <c r="AH70" s="868"/>
      <c r="AI70" s="868"/>
      <c r="AJ70" s="868"/>
      <c r="AK70" s="868" t="s">
        <v>333</v>
      </c>
      <c r="AL70" s="868"/>
      <c r="AM70" s="868"/>
      <c r="AN70" s="868"/>
      <c r="AO70" s="868"/>
      <c r="AP70" s="868">
        <v>3361</v>
      </c>
      <c r="AQ70" s="868"/>
      <c r="AR70" s="868"/>
      <c r="AS70" s="868"/>
      <c r="AT70" s="868"/>
      <c r="AU70" s="868">
        <v>2845</v>
      </c>
      <c r="AV70" s="868"/>
      <c r="AW70" s="868"/>
      <c r="AX70" s="868"/>
      <c r="AY70" s="868"/>
      <c r="AZ70" s="914"/>
      <c r="BA70" s="914"/>
      <c r="BB70" s="914"/>
      <c r="BC70" s="914"/>
      <c r="BD70" s="915"/>
      <c r="BE70" s="147"/>
      <c r="BF70" s="147"/>
      <c r="BG70" s="147"/>
      <c r="BH70" s="147"/>
      <c r="BI70" s="147"/>
      <c r="BJ70" s="147"/>
      <c r="BK70" s="147"/>
      <c r="BL70" s="147"/>
      <c r="BM70" s="147"/>
      <c r="BN70" s="147"/>
      <c r="BO70" s="147"/>
      <c r="BP70" s="147"/>
      <c r="BQ70" s="144">
        <v>64</v>
      </c>
      <c r="BR70" s="149"/>
      <c r="BS70" s="900"/>
      <c r="BT70" s="901"/>
      <c r="BU70" s="901"/>
      <c r="BV70" s="901"/>
      <c r="BW70" s="901"/>
      <c r="BX70" s="901"/>
      <c r="BY70" s="901"/>
      <c r="BZ70" s="901"/>
      <c r="CA70" s="901"/>
      <c r="CB70" s="901"/>
      <c r="CC70" s="901"/>
      <c r="CD70" s="901"/>
      <c r="CE70" s="901"/>
      <c r="CF70" s="901"/>
      <c r="CG70" s="902"/>
      <c r="CH70" s="897"/>
      <c r="CI70" s="898"/>
      <c r="CJ70" s="898"/>
      <c r="CK70" s="898"/>
      <c r="CL70" s="899"/>
      <c r="CM70" s="897"/>
      <c r="CN70" s="898"/>
      <c r="CO70" s="898"/>
      <c r="CP70" s="898"/>
      <c r="CQ70" s="899"/>
      <c r="CR70" s="897"/>
      <c r="CS70" s="898"/>
      <c r="CT70" s="898"/>
      <c r="CU70" s="898"/>
      <c r="CV70" s="899"/>
      <c r="CW70" s="897"/>
      <c r="CX70" s="898"/>
      <c r="CY70" s="898"/>
      <c r="CZ70" s="898"/>
      <c r="DA70" s="899"/>
      <c r="DB70" s="897"/>
      <c r="DC70" s="898"/>
      <c r="DD70" s="898"/>
      <c r="DE70" s="898"/>
      <c r="DF70" s="899"/>
      <c r="DG70" s="897"/>
      <c r="DH70" s="898"/>
      <c r="DI70" s="898"/>
      <c r="DJ70" s="898"/>
      <c r="DK70" s="899"/>
      <c r="DL70" s="897"/>
      <c r="DM70" s="898"/>
      <c r="DN70" s="898"/>
      <c r="DO70" s="898"/>
      <c r="DP70" s="899"/>
      <c r="DQ70" s="897"/>
      <c r="DR70" s="898"/>
      <c r="DS70" s="898"/>
      <c r="DT70" s="898"/>
      <c r="DU70" s="899"/>
      <c r="DV70" s="894"/>
      <c r="DW70" s="895"/>
      <c r="DX70" s="895"/>
      <c r="DY70" s="895"/>
      <c r="DZ70" s="896"/>
      <c r="EA70" s="128"/>
    </row>
    <row r="71" spans="1:131" s="129" customFormat="1" ht="26.25" customHeight="1" x14ac:dyDescent="0.15">
      <c r="A71" s="143">
        <v>4</v>
      </c>
      <c r="B71" s="910" t="s">
        <v>373</v>
      </c>
      <c r="C71" s="911"/>
      <c r="D71" s="911"/>
      <c r="E71" s="911"/>
      <c r="F71" s="911"/>
      <c r="G71" s="911"/>
      <c r="H71" s="911"/>
      <c r="I71" s="911"/>
      <c r="J71" s="911"/>
      <c r="K71" s="911"/>
      <c r="L71" s="911"/>
      <c r="M71" s="911"/>
      <c r="N71" s="911"/>
      <c r="O71" s="911"/>
      <c r="P71" s="912"/>
      <c r="Q71" s="913">
        <v>52</v>
      </c>
      <c r="R71" s="868"/>
      <c r="S71" s="868"/>
      <c r="T71" s="868"/>
      <c r="U71" s="868"/>
      <c r="V71" s="868">
        <v>46</v>
      </c>
      <c r="W71" s="868"/>
      <c r="X71" s="868"/>
      <c r="Y71" s="868"/>
      <c r="Z71" s="868"/>
      <c r="AA71" s="868">
        <v>6</v>
      </c>
      <c r="AB71" s="868"/>
      <c r="AC71" s="868"/>
      <c r="AD71" s="868"/>
      <c r="AE71" s="868"/>
      <c r="AF71" s="868">
        <v>6</v>
      </c>
      <c r="AG71" s="868"/>
      <c r="AH71" s="868"/>
      <c r="AI71" s="868"/>
      <c r="AJ71" s="868"/>
      <c r="AK71" s="868" t="s">
        <v>333</v>
      </c>
      <c r="AL71" s="868"/>
      <c r="AM71" s="868"/>
      <c r="AN71" s="868"/>
      <c r="AO71" s="868"/>
      <c r="AP71" s="868" t="s">
        <v>333</v>
      </c>
      <c r="AQ71" s="868"/>
      <c r="AR71" s="868"/>
      <c r="AS71" s="868"/>
      <c r="AT71" s="868"/>
      <c r="AU71" s="868" t="s">
        <v>333</v>
      </c>
      <c r="AV71" s="868"/>
      <c r="AW71" s="868"/>
      <c r="AX71" s="868"/>
      <c r="AY71" s="868"/>
      <c r="AZ71" s="914"/>
      <c r="BA71" s="914"/>
      <c r="BB71" s="914"/>
      <c r="BC71" s="914"/>
      <c r="BD71" s="915"/>
      <c r="BE71" s="147"/>
      <c r="BF71" s="147"/>
      <c r="BG71" s="147"/>
      <c r="BH71" s="147"/>
      <c r="BI71" s="147"/>
      <c r="BJ71" s="147"/>
      <c r="BK71" s="147"/>
      <c r="BL71" s="147"/>
      <c r="BM71" s="147"/>
      <c r="BN71" s="147"/>
      <c r="BO71" s="147"/>
      <c r="BP71" s="147"/>
      <c r="BQ71" s="144">
        <v>65</v>
      </c>
      <c r="BR71" s="149"/>
      <c r="BS71" s="900"/>
      <c r="BT71" s="901"/>
      <c r="BU71" s="901"/>
      <c r="BV71" s="901"/>
      <c r="BW71" s="901"/>
      <c r="BX71" s="901"/>
      <c r="BY71" s="901"/>
      <c r="BZ71" s="901"/>
      <c r="CA71" s="901"/>
      <c r="CB71" s="901"/>
      <c r="CC71" s="901"/>
      <c r="CD71" s="901"/>
      <c r="CE71" s="901"/>
      <c r="CF71" s="901"/>
      <c r="CG71" s="902"/>
      <c r="CH71" s="897"/>
      <c r="CI71" s="898"/>
      <c r="CJ71" s="898"/>
      <c r="CK71" s="898"/>
      <c r="CL71" s="899"/>
      <c r="CM71" s="897"/>
      <c r="CN71" s="898"/>
      <c r="CO71" s="898"/>
      <c r="CP71" s="898"/>
      <c r="CQ71" s="899"/>
      <c r="CR71" s="897"/>
      <c r="CS71" s="898"/>
      <c r="CT71" s="898"/>
      <c r="CU71" s="898"/>
      <c r="CV71" s="899"/>
      <c r="CW71" s="897"/>
      <c r="CX71" s="898"/>
      <c r="CY71" s="898"/>
      <c r="CZ71" s="898"/>
      <c r="DA71" s="899"/>
      <c r="DB71" s="897"/>
      <c r="DC71" s="898"/>
      <c r="DD71" s="898"/>
      <c r="DE71" s="898"/>
      <c r="DF71" s="899"/>
      <c r="DG71" s="897"/>
      <c r="DH71" s="898"/>
      <c r="DI71" s="898"/>
      <c r="DJ71" s="898"/>
      <c r="DK71" s="899"/>
      <c r="DL71" s="897"/>
      <c r="DM71" s="898"/>
      <c r="DN71" s="898"/>
      <c r="DO71" s="898"/>
      <c r="DP71" s="899"/>
      <c r="DQ71" s="897"/>
      <c r="DR71" s="898"/>
      <c r="DS71" s="898"/>
      <c r="DT71" s="898"/>
      <c r="DU71" s="899"/>
      <c r="DV71" s="894"/>
      <c r="DW71" s="895"/>
      <c r="DX71" s="895"/>
      <c r="DY71" s="895"/>
      <c r="DZ71" s="896"/>
      <c r="EA71" s="128"/>
    </row>
    <row r="72" spans="1:131" s="129" customFormat="1" ht="26.25" customHeight="1" x14ac:dyDescent="0.15">
      <c r="A72" s="143">
        <v>5</v>
      </c>
      <c r="B72" s="910" t="s">
        <v>374</v>
      </c>
      <c r="C72" s="911"/>
      <c r="D72" s="911"/>
      <c r="E72" s="911"/>
      <c r="F72" s="911"/>
      <c r="G72" s="911"/>
      <c r="H72" s="911"/>
      <c r="I72" s="911"/>
      <c r="J72" s="911"/>
      <c r="K72" s="911"/>
      <c r="L72" s="911"/>
      <c r="M72" s="911"/>
      <c r="N72" s="911"/>
      <c r="O72" s="911"/>
      <c r="P72" s="912"/>
      <c r="Q72" s="913">
        <v>420</v>
      </c>
      <c r="R72" s="868"/>
      <c r="S72" s="868"/>
      <c r="T72" s="868"/>
      <c r="U72" s="868"/>
      <c r="V72" s="868">
        <v>358</v>
      </c>
      <c r="W72" s="868"/>
      <c r="X72" s="868"/>
      <c r="Y72" s="868"/>
      <c r="Z72" s="868"/>
      <c r="AA72" s="868">
        <v>63</v>
      </c>
      <c r="AB72" s="868"/>
      <c r="AC72" s="868"/>
      <c r="AD72" s="868"/>
      <c r="AE72" s="868"/>
      <c r="AF72" s="868">
        <v>63</v>
      </c>
      <c r="AG72" s="868"/>
      <c r="AH72" s="868"/>
      <c r="AI72" s="868"/>
      <c r="AJ72" s="868"/>
      <c r="AK72" s="868">
        <v>83</v>
      </c>
      <c r="AL72" s="868"/>
      <c r="AM72" s="868"/>
      <c r="AN72" s="868"/>
      <c r="AO72" s="868"/>
      <c r="AP72" s="868" t="s">
        <v>333</v>
      </c>
      <c r="AQ72" s="868"/>
      <c r="AR72" s="868"/>
      <c r="AS72" s="868"/>
      <c r="AT72" s="868"/>
      <c r="AU72" s="868" t="s">
        <v>333</v>
      </c>
      <c r="AV72" s="868"/>
      <c r="AW72" s="868"/>
      <c r="AX72" s="868"/>
      <c r="AY72" s="868"/>
      <c r="AZ72" s="914"/>
      <c r="BA72" s="914"/>
      <c r="BB72" s="914"/>
      <c r="BC72" s="914"/>
      <c r="BD72" s="915"/>
      <c r="BE72" s="147"/>
      <c r="BF72" s="147"/>
      <c r="BG72" s="147"/>
      <c r="BH72" s="147"/>
      <c r="BI72" s="147"/>
      <c r="BJ72" s="147"/>
      <c r="BK72" s="147"/>
      <c r="BL72" s="147"/>
      <c r="BM72" s="147"/>
      <c r="BN72" s="147"/>
      <c r="BO72" s="147"/>
      <c r="BP72" s="147"/>
      <c r="BQ72" s="144">
        <v>66</v>
      </c>
      <c r="BR72" s="149"/>
      <c r="BS72" s="900"/>
      <c r="BT72" s="901"/>
      <c r="BU72" s="901"/>
      <c r="BV72" s="901"/>
      <c r="BW72" s="901"/>
      <c r="BX72" s="901"/>
      <c r="BY72" s="901"/>
      <c r="BZ72" s="901"/>
      <c r="CA72" s="901"/>
      <c r="CB72" s="901"/>
      <c r="CC72" s="901"/>
      <c r="CD72" s="901"/>
      <c r="CE72" s="901"/>
      <c r="CF72" s="901"/>
      <c r="CG72" s="902"/>
      <c r="CH72" s="897"/>
      <c r="CI72" s="898"/>
      <c r="CJ72" s="898"/>
      <c r="CK72" s="898"/>
      <c r="CL72" s="899"/>
      <c r="CM72" s="897"/>
      <c r="CN72" s="898"/>
      <c r="CO72" s="898"/>
      <c r="CP72" s="898"/>
      <c r="CQ72" s="899"/>
      <c r="CR72" s="897"/>
      <c r="CS72" s="898"/>
      <c r="CT72" s="898"/>
      <c r="CU72" s="898"/>
      <c r="CV72" s="899"/>
      <c r="CW72" s="897"/>
      <c r="CX72" s="898"/>
      <c r="CY72" s="898"/>
      <c r="CZ72" s="898"/>
      <c r="DA72" s="899"/>
      <c r="DB72" s="897"/>
      <c r="DC72" s="898"/>
      <c r="DD72" s="898"/>
      <c r="DE72" s="898"/>
      <c r="DF72" s="899"/>
      <c r="DG72" s="897"/>
      <c r="DH72" s="898"/>
      <c r="DI72" s="898"/>
      <c r="DJ72" s="898"/>
      <c r="DK72" s="899"/>
      <c r="DL72" s="897"/>
      <c r="DM72" s="898"/>
      <c r="DN72" s="898"/>
      <c r="DO72" s="898"/>
      <c r="DP72" s="899"/>
      <c r="DQ72" s="897"/>
      <c r="DR72" s="898"/>
      <c r="DS72" s="898"/>
      <c r="DT72" s="898"/>
      <c r="DU72" s="899"/>
      <c r="DV72" s="894"/>
      <c r="DW72" s="895"/>
      <c r="DX72" s="895"/>
      <c r="DY72" s="895"/>
      <c r="DZ72" s="896"/>
      <c r="EA72" s="128"/>
    </row>
    <row r="73" spans="1:131" s="129" customFormat="1" ht="26.25" customHeight="1" x14ac:dyDescent="0.15">
      <c r="A73" s="143">
        <v>6</v>
      </c>
      <c r="B73" s="910" t="s">
        <v>375</v>
      </c>
      <c r="C73" s="911"/>
      <c r="D73" s="911"/>
      <c r="E73" s="911"/>
      <c r="F73" s="911"/>
      <c r="G73" s="911"/>
      <c r="H73" s="911"/>
      <c r="I73" s="911"/>
      <c r="J73" s="911"/>
      <c r="K73" s="911"/>
      <c r="L73" s="911"/>
      <c r="M73" s="911"/>
      <c r="N73" s="911"/>
      <c r="O73" s="911"/>
      <c r="P73" s="912"/>
      <c r="Q73" s="913">
        <v>6144</v>
      </c>
      <c r="R73" s="868"/>
      <c r="S73" s="868"/>
      <c r="T73" s="868"/>
      <c r="U73" s="868"/>
      <c r="V73" s="868">
        <v>5783</v>
      </c>
      <c r="W73" s="868"/>
      <c r="X73" s="868"/>
      <c r="Y73" s="868"/>
      <c r="Z73" s="868"/>
      <c r="AA73" s="868">
        <v>361</v>
      </c>
      <c r="AB73" s="868"/>
      <c r="AC73" s="868"/>
      <c r="AD73" s="868"/>
      <c r="AE73" s="868"/>
      <c r="AF73" s="868">
        <v>361</v>
      </c>
      <c r="AG73" s="868"/>
      <c r="AH73" s="868"/>
      <c r="AI73" s="868"/>
      <c r="AJ73" s="868"/>
      <c r="AK73" s="868" t="s">
        <v>333</v>
      </c>
      <c r="AL73" s="868"/>
      <c r="AM73" s="868"/>
      <c r="AN73" s="868"/>
      <c r="AO73" s="868"/>
      <c r="AP73" s="868" t="s">
        <v>333</v>
      </c>
      <c r="AQ73" s="868"/>
      <c r="AR73" s="868"/>
      <c r="AS73" s="868"/>
      <c r="AT73" s="868"/>
      <c r="AU73" s="868" t="s">
        <v>333</v>
      </c>
      <c r="AV73" s="868"/>
      <c r="AW73" s="868"/>
      <c r="AX73" s="868"/>
      <c r="AY73" s="868"/>
      <c r="AZ73" s="914"/>
      <c r="BA73" s="914"/>
      <c r="BB73" s="914"/>
      <c r="BC73" s="914"/>
      <c r="BD73" s="915"/>
      <c r="BE73" s="147"/>
      <c r="BF73" s="147"/>
      <c r="BG73" s="147"/>
      <c r="BH73" s="147"/>
      <c r="BI73" s="147"/>
      <c r="BJ73" s="147"/>
      <c r="BK73" s="147"/>
      <c r="BL73" s="147"/>
      <c r="BM73" s="147"/>
      <c r="BN73" s="147"/>
      <c r="BO73" s="147"/>
      <c r="BP73" s="147"/>
      <c r="BQ73" s="144">
        <v>67</v>
      </c>
      <c r="BR73" s="149"/>
      <c r="BS73" s="900"/>
      <c r="BT73" s="901"/>
      <c r="BU73" s="901"/>
      <c r="BV73" s="901"/>
      <c r="BW73" s="901"/>
      <c r="BX73" s="901"/>
      <c r="BY73" s="901"/>
      <c r="BZ73" s="901"/>
      <c r="CA73" s="901"/>
      <c r="CB73" s="901"/>
      <c r="CC73" s="901"/>
      <c r="CD73" s="901"/>
      <c r="CE73" s="901"/>
      <c r="CF73" s="901"/>
      <c r="CG73" s="902"/>
      <c r="CH73" s="897"/>
      <c r="CI73" s="898"/>
      <c r="CJ73" s="898"/>
      <c r="CK73" s="898"/>
      <c r="CL73" s="899"/>
      <c r="CM73" s="897"/>
      <c r="CN73" s="898"/>
      <c r="CO73" s="898"/>
      <c r="CP73" s="898"/>
      <c r="CQ73" s="899"/>
      <c r="CR73" s="897"/>
      <c r="CS73" s="898"/>
      <c r="CT73" s="898"/>
      <c r="CU73" s="898"/>
      <c r="CV73" s="899"/>
      <c r="CW73" s="897"/>
      <c r="CX73" s="898"/>
      <c r="CY73" s="898"/>
      <c r="CZ73" s="898"/>
      <c r="DA73" s="899"/>
      <c r="DB73" s="897"/>
      <c r="DC73" s="898"/>
      <c r="DD73" s="898"/>
      <c r="DE73" s="898"/>
      <c r="DF73" s="899"/>
      <c r="DG73" s="897"/>
      <c r="DH73" s="898"/>
      <c r="DI73" s="898"/>
      <c r="DJ73" s="898"/>
      <c r="DK73" s="899"/>
      <c r="DL73" s="897"/>
      <c r="DM73" s="898"/>
      <c r="DN73" s="898"/>
      <c r="DO73" s="898"/>
      <c r="DP73" s="899"/>
      <c r="DQ73" s="897"/>
      <c r="DR73" s="898"/>
      <c r="DS73" s="898"/>
      <c r="DT73" s="898"/>
      <c r="DU73" s="899"/>
      <c r="DV73" s="894"/>
      <c r="DW73" s="895"/>
      <c r="DX73" s="895"/>
      <c r="DY73" s="895"/>
      <c r="DZ73" s="896"/>
      <c r="EA73" s="128"/>
    </row>
    <row r="74" spans="1:131" s="129" customFormat="1" ht="26.25" customHeight="1" x14ac:dyDescent="0.15">
      <c r="A74" s="143">
        <v>7</v>
      </c>
      <c r="B74" s="910" t="s">
        <v>376</v>
      </c>
      <c r="C74" s="911"/>
      <c r="D74" s="911"/>
      <c r="E74" s="911"/>
      <c r="F74" s="911"/>
      <c r="G74" s="911"/>
      <c r="H74" s="911"/>
      <c r="I74" s="911"/>
      <c r="J74" s="911"/>
      <c r="K74" s="911"/>
      <c r="L74" s="911"/>
      <c r="M74" s="911"/>
      <c r="N74" s="911"/>
      <c r="O74" s="911"/>
      <c r="P74" s="912"/>
      <c r="Q74" s="913">
        <v>1622</v>
      </c>
      <c r="R74" s="868"/>
      <c r="S74" s="868"/>
      <c r="T74" s="868"/>
      <c r="U74" s="868"/>
      <c r="V74" s="868">
        <v>1584</v>
      </c>
      <c r="W74" s="868"/>
      <c r="X74" s="868"/>
      <c r="Y74" s="868"/>
      <c r="Z74" s="868"/>
      <c r="AA74" s="868">
        <v>38</v>
      </c>
      <c r="AB74" s="868"/>
      <c r="AC74" s="868"/>
      <c r="AD74" s="868"/>
      <c r="AE74" s="868"/>
      <c r="AF74" s="868">
        <v>38</v>
      </c>
      <c r="AG74" s="868"/>
      <c r="AH74" s="868"/>
      <c r="AI74" s="868"/>
      <c r="AJ74" s="868"/>
      <c r="AK74" s="868" t="s">
        <v>333</v>
      </c>
      <c r="AL74" s="868"/>
      <c r="AM74" s="868"/>
      <c r="AN74" s="868"/>
      <c r="AO74" s="868"/>
      <c r="AP74" s="868" t="s">
        <v>333</v>
      </c>
      <c r="AQ74" s="868"/>
      <c r="AR74" s="868"/>
      <c r="AS74" s="868"/>
      <c r="AT74" s="868"/>
      <c r="AU74" s="868" t="s">
        <v>333</v>
      </c>
      <c r="AV74" s="868"/>
      <c r="AW74" s="868"/>
      <c r="AX74" s="868"/>
      <c r="AY74" s="868"/>
      <c r="AZ74" s="914"/>
      <c r="BA74" s="914"/>
      <c r="BB74" s="914"/>
      <c r="BC74" s="914"/>
      <c r="BD74" s="915"/>
      <c r="BE74" s="147"/>
      <c r="BF74" s="147"/>
      <c r="BG74" s="147"/>
      <c r="BH74" s="147"/>
      <c r="BI74" s="147"/>
      <c r="BJ74" s="147"/>
      <c r="BK74" s="147"/>
      <c r="BL74" s="147"/>
      <c r="BM74" s="147"/>
      <c r="BN74" s="147"/>
      <c r="BO74" s="147"/>
      <c r="BP74" s="147"/>
      <c r="BQ74" s="144">
        <v>68</v>
      </c>
      <c r="BR74" s="149"/>
      <c r="BS74" s="900"/>
      <c r="BT74" s="901"/>
      <c r="BU74" s="901"/>
      <c r="BV74" s="901"/>
      <c r="BW74" s="901"/>
      <c r="BX74" s="901"/>
      <c r="BY74" s="901"/>
      <c r="BZ74" s="901"/>
      <c r="CA74" s="901"/>
      <c r="CB74" s="901"/>
      <c r="CC74" s="901"/>
      <c r="CD74" s="901"/>
      <c r="CE74" s="901"/>
      <c r="CF74" s="901"/>
      <c r="CG74" s="902"/>
      <c r="CH74" s="897"/>
      <c r="CI74" s="898"/>
      <c r="CJ74" s="898"/>
      <c r="CK74" s="898"/>
      <c r="CL74" s="899"/>
      <c r="CM74" s="897"/>
      <c r="CN74" s="898"/>
      <c r="CO74" s="898"/>
      <c r="CP74" s="898"/>
      <c r="CQ74" s="899"/>
      <c r="CR74" s="897"/>
      <c r="CS74" s="898"/>
      <c r="CT74" s="898"/>
      <c r="CU74" s="898"/>
      <c r="CV74" s="899"/>
      <c r="CW74" s="897"/>
      <c r="CX74" s="898"/>
      <c r="CY74" s="898"/>
      <c r="CZ74" s="898"/>
      <c r="DA74" s="899"/>
      <c r="DB74" s="897"/>
      <c r="DC74" s="898"/>
      <c r="DD74" s="898"/>
      <c r="DE74" s="898"/>
      <c r="DF74" s="899"/>
      <c r="DG74" s="897"/>
      <c r="DH74" s="898"/>
      <c r="DI74" s="898"/>
      <c r="DJ74" s="898"/>
      <c r="DK74" s="899"/>
      <c r="DL74" s="897"/>
      <c r="DM74" s="898"/>
      <c r="DN74" s="898"/>
      <c r="DO74" s="898"/>
      <c r="DP74" s="899"/>
      <c r="DQ74" s="897"/>
      <c r="DR74" s="898"/>
      <c r="DS74" s="898"/>
      <c r="DT74" s="898"/>
      <c r="DU74" s="899"/>
      <c r="DV74" s="894"/>
      <c r="DW74" s="895"/>
      <c r="DX74" s="895"/>
      <c r="DY74" s="895"/>
      <c r="DZ74" s="896"/>
      <c r="EA74" s="128"/>
    </row>
    <row r="75" spans="1:131" s="129" customFormat="1" ht="26.25" customHeight="1" x14ac:dyDescent="0.15">
      <c r="A75" s="143">
        <v>8</v>
      </c>
      <c r="B75" s="910" t="s">
        <v>377</v>
      </c>
      <c r="C75" s="911"/>
      <c r="D75" s="911"/>
      <c r="E75" s="911"/>
      <c r="F75" s="911"/>
      <c r="G75" s="911"/>
      <c r="H75" s="911"/>
      <c r="I75" s="911"/>
      <c r="J75" s="911"/>
      <c r="K75" s="911"/>
      <c r="L75" s="911"/>
      <c r="M75" s="911"/>
      <c r="N75" s="911"/>
      <c r="O75" s="911"/>
      <c r="P75" s="912"/>
      <c r="Q75" s="916">
        <v>5</v>
      </c>
      <c r="R75" s="917"/>
      <c r="S75" s="917"/>
      <c r="T75" s="917"/>
      <c r="U75" s="867"/>
      <c r="V75" s="918">
        <v>4</v>
      </c>
      <c r="W75" s="917"/>
      <c r="X75" s="917"/>
      <c r="Y75" s="917"/>
      <c r="Z75" s="867"/>
      <c r="AA75" s="918">
        <v>1</v>
      </c>
      <c r="AB75" s="917"/>
      <c r="AC75" s="917"/>
      <c r="AD75" s="917"/>
      <c r="AE75" s="867"/>
      <c r="AF75" s="918">
        <v>1</v>
      </c>
      <c r="AG75" s="917"/>
      <c r="AH75" s="917"/>
      <c r="AI75" s="917"/>
      <c r="AJ75" s="867"/>
      <c r="AK75" s="918" t="s">
        <v>333</v>
      </c>
      <c r="AL75" s="917"/>
      <c r="AM75" s="917"/>
      <c r="AN75" s="917"/>
      <c r="AO75" s="867"/>
      <c r="AP75" s="868" t="s">
        <v>333</v>
      </c>
      <c r="AQ75" s="868"/>
      <c r="AR75" s="868"/>
      <c r="AS75" s="868"/>
      <c r="AT75" s="868"/>
      <c r="AU75" s="868" t="s">
        <v>333</v>
      </c>
      <c r="AV75" s="868"/>
      <c r="AW75" s="868"/>
      <c r="AX75" s="868"/>
      <c r="AY75" s="868"/>
      <c r="AZ75" s="914"/>
      <c r="BA75" s="914"/>
      <c r="BB75" s="914"/>
      <c r="BC75" s="914"/>
      <c r="BD75" s="915"/>
      <c r="BE75" s="147"/>
      <c r="BF75" s="147"/>
      <c r="BG75" s="147"/>
      <c r="BH75" s="147"/>
      <c r="BI75" s="147"/>
      <c r="BJ75" s="147"/>
      <c r="BK75" s="147"/>
      <c r="BL75" s="147"/>
      <c r="BM75" s="147"/>
      <c r="BN75" s="147"/>
      <c r="BO75" s="147"/>
      <c r="BP75" s="147"/>
      <c r="BQ75" s="144">
        <v>69</v>
      </c>
      <c r="BR75" s="149"/>
      <c r="BS75" s="900"/>
      <c r="BT75" s="901"/>
      <c r="BU75" s="901"/>
      <c r="BV75" s="901"/>
      <c r="BW75" s="901"/>
      <c r="BX75" s="901"/>
      <c r="BY75" s="901"/>
      <c r="BZ75" s="901"/>
      <c r="CA75" s="901"/>
      <c r="CB75" s="901"/>
      <c r="CC75" s="901"/>
      <c r="CD75" s="901"/>
      <c r="CE75" s="901"/>
      <c r="CF75" s="901"/>
      <c r="CG75" s="902"/>
      <c r="CH75" s="897"/>
      <c r="CI75" s="898"/>
      <c r="CJ75" s="898"/>
      <c r="CK75" s="898"/>
      <c r="CL75" s="899"/>
      <c r="CM75" s="897"/>
      <c r="CN75" s="898"/>
      <c r="CO75" s="898"/>
      <c r="CP75" s="898"/>
      <c r="CQ75" s="899"/>
      <c r="CR75" s="897"/>
      <c r="CS75" s="898"/>
      <c r="CT75" s="898"/>
      <c r="CU75" s="898"/>
      <c r="CV75" s="899"/>
      <c r="CW75" s="897"/>
      <c r="CX75" s="898"/>
      <c r="CY75" s="898"/>
      <c r="CZ75" s="898"/>
      <c r="DA75" s="899"/>
      <c r="DB75" s="897"/>
      <c r="DC75" s="898"/>
      <c r="DD75" s="898"/>
      <c r="DE75" s="898"/>
      <c r="DF75" s="899"/>
      <c r="DG75" s="897"/>
      <c r="DH75" s="898"/>
      <c r="DI75" s="898"/>
      <c r="DJ75" s="898"/>
      <c r="DK75" s="899"/>
      <c r="DL75" s="897"/>
      <c r="DM75" s="898"/>
      <c r="DN75" s="898"/>
      <c r="DO75" s="898"/>
      <c r="DP75" s="899"/>
      <c r="DQ75" s="897"/>
      <c r="DR75" s="898"/>
      <c r="DS75" s="898"/>
      <c r="DT75" s="898"/>
      <c r="DU75" s="899"/>
      <c r="DV75" s="894"/>
      <c r="DW75" s="895"/>
      <c r="DX75" s="895"/>
      <c r="DY75" s="895"/>
      <c r="DZ75" s="896"/>
      <c r="EA75" s="128"/>
    </row>
    <row r="76" spans="1:131" s="129" customFormat="1" ht="26.25" customHeight="1" x14ac:dyDescent="0.15">
      <c r="A76" s="143">
        <v>9</v>
      </c>
      <c r="B76" s="910" t="s">
        <v>378</v>
      </c>
      <c r="C76" s="911"/>
      <c r="D76" s="911"/>
      <c r="E76" s="911"/>
      <c r="F76" s="911"/>
      <c r="G76" s="911"/>
      <c r="H76" s="911"/>
      <c r="I76" s="911"/>
      <c r="J76" s="911"/>
      <c r="K76" s="911"/>
      <c r="L76" s="911"/>
      <c r="M76" s="911"/>
      <c r="N76" s="911"/>
      <c r="O76" s="911"/>
      <c r="P76" s="912"/>
      <c r="Q76" s="916">
        <v>14</v>
      </c>
      <c r="R76" s="917"/>
      <c r="S76" s="917"/>
      <c r="T76" s="917"/>
      <c r="U76" s="867"/>
      <c r="V76" s="918">
        <v>12</v>
      </c>
      <c r="W76" s="917"/>
      <c r="X76" s="917"/>
      <c r="Y76" s="917"/>
      <c r="Z76" s="867"/>
      <c r="AA76" s="918">
        <v>2</v>
      </c>
      <c r="AB76" s="917"/>
      <c r="AC76" s="917"/>
      <c r="AD76" s="917"/>
      <c r="AE76" s="867"/>
      <c r="AF76" s="918">
        <v>2</v>
      </c>
      <c r="AG76" s="917"/>
      <c r="AH76" s="917"/>
      <c r="AI76" s="917"/>
      <c r="AJ76" s="867"/>
      <c r="AK76" s="918" t="s">
        <v>333</v>
      </c>
      <c r="AL76" s="917"/>
      <c r="AM76" s="917"/>
      <c r="AN76" s="917"/>
      <c r="AO76" s="867"/>
      <c r="AP76" s="868" t="s">
        <v>333</v>
      </c>
      <c r="AQ76" s="868"/>
      <c r="AR76" s="868"/>
      <c r="AS76" s="868"/>
      <c r="AT76" s="868"/>
      <c r="AU76" s="868" t="s">
        <v>333</v>
      </c>
      <c r="AV76" s="868"/>
      <c r="AW76" s="868"/>
      <c r="AX76" s="868"/>
      <c r="AY76" s="868"/>
      <c r="AZ76" s="914"/>
      <c r="BA76" s="914"/>
      <c r="BB76" s="914"/>
      <c r="BC76" s="914"/>
      <c r="BD76" s="915"/>
      <c r="BE76" s="147"/>
      <c r="BF76" s="147"/>
      <c r="BG76" s="147"/>
      <c r="BH76" s="147"/>
      <c r="BI76" s="147"/>
      <c r="BJ76" s="147"/>
      <c r="BK76" s="147"/>
      <c r="BL76" s="147"/>
      <c r="BM76" s="147"/>
      <c r="BN76" s="147"/>
      <c r="BO76" s="147"/>
      <c r="BP76" s="147"/>
      <c r="BQ76" s="144">
        <v>70</v>
      </c>
      <c r="BR76" s="149"/>
      <c r="BS76" s="900"/>
      <c r="BT76" s="901"/>
      <c r="BU76" s="901"/>
      <c r="BV76" s="901"/>
      <c r="BW76" s="901"/>
      <c r="BX76" s="901"/>
      <c r="BY76" s="901"/>
      <c r="BZ76" s="901"/>
      <c r="CA76" s="901"/>
      <c r="CB76" s="901"/>
      <c r="CC76" s="901"/>
      <c r="CD76" s="901"/>
      <c r="CE76" s="901"/>
      <c r="CF76" s="901"/>
      <c r="CG76" s="902"/>
      <c r="CH76" s="897"/>
      <c r="CI76" s="898"/>
      <c r="CJ76" s="898"/>
      <c r="CK76" s="898"/>
      <c r="CL76" s="899"/>
      <c r="CM76" s="897"/>
      <c r="CN76" s="898"/>
      <c r="CO76" s="898"/>
      <c r="CP76" s="898"/>
      <c r="CQ76" s="899"/>
      <c r="CR76" s="897"/>
      <c r="CS76" s="898"/>
      <c r="CT76" s="898"/>
      <c r="CU76" s="898"/>
      <c r="CV76" s="899"/>
      <c r="CW76" s="897"/>
      <c r="CX76" s="898"/>
      <c r="CY76" s="898"/>
      <c r="CZ76" s="898"/>
      <c r="DA76" s="899"/>
      <c r="DB76" s="897"/>
      <c r="DC76" s="898"/>
      <c r="DD76" s="898"/>
      <c r="DE76" s="898"/>
      <c r="DF76" s="899"/>
      <c r="DG76" s="897"/>
      <c r="DH76" s="898"/>
      <c r="DI76" s="898"/>
      <c r="DJ76" s="898"/>
      <c r="DK76" s="899"/>
      <c r="DL76" s="897"/>
      <c r="DM76" s="898"/>
      <c r="DN76" s="898"/>
      <c r="DO76" s="898"/>
      <c r="DP76" s="899"/>
      <c r="DQ76" s="897"/>
      <c r="DR76" s="898"/>
      <c r="DS76" s="898"/>
      <c r="DT76" s="898"/>
      <c r="DU76" s="899"/>
      <c r="DV76" s="894"/>
      <c r="DW76" s="895"/>
      <c r="DX76" s="895"/>
      <c r="DY76" s="895"/>
      <c r="DZ76" s="896"/>
      <c r="EA76" s="128"/>
    </row>
    <row r="77" spans="1:131" s="129" customFormat="1" ht="26.25" customHeight="1" x14ac:dyDescent="0.15">
      <c r="A77" s="143">
        <v>10</v>
      </c>
      <c r="B77" s="910" t="s">
        <v>379</v>
      </c>
      <c r="C77" s="911"/>
      <c r="D77" s="911"/>
      <c r="E77" s="911"/>
      <c r="F77" s="911"/>
      <c r="G77" s="911"/>
      <c r="H77" s="911"/>
      <c r="I77" s="911"/>
      <c r="J77" s="911"/>
      <c r="K77" s="911"/>
      <c r="L77" s="911"/>
      <c r="M77" s="911"/>
      <c r="N77" s="911"/>
      <c r="O77" s="911"/>
      <c r="P77" s="912"/>
      <c r="Q77" s="916">
        <v>1122</v>
      </c>
      <c r="R77" s="917"/>
      <c r="S77" s="917"/>
      <c r="T77" s="917"/>
      <c r="U77" s="867"/>
      <c r="V77" s="918">
        <v>1079</v>
      </c>
      <c r="W77" s="917"/>
      <c r="X77" s="917"/>
      <c r="Y77" s="917"/>
      <c r="Z77" s="867"/>
      <c r="AA77" s="918">
        <v>43</v>
      </c>
      <c r="AB77" s="917"/>
      <c r="AC77" s="917"/>
      <c r="AD77" s="917"/>
      <c r="AE77" s="867"/>
      <c r="AF77" s="918">
        <v>43</v>
      </c>
      <c r="AG77" s="917"/>
      <c r="AH77" s="917"/>
      <c r="AI77" s="917"/>
      <c r="AJ77" s="867"/>
      <c r="AK77" s="918">
        <v>560</v>
      </c>
      <c r="AL77" s="917"/>
      <c r="AM77" s="917"/>
      <c r="AN77" s="917"/>
      <c r="AO77" s="867"/>
      <c r="AP77" s="868" t="s">
        <v>333</v>
      </c>
      <c r="AQ77" s="868"/>
      <c r="AR77" s="868"/>
      <c r="AS77" s="868"/>
      <c r="AT77" s="868"/>
      <c r="AU77" s="868" t="s">
        <v>333</v>
      </c>
      <c r="AV77" s="868"/>
      <c r="AW77" s="868"/>
      <c r="AX77" s="868"/>
      <c r="AY77" s="868"/>
      <c r="AZ77" s="914"/>
      <c r="BA77" s="914"/>
      <c r="BB77" s="914"/>
      <c r="BC77" s="914"/>
      <c r="BD77" s="915"/>
      <c r="BE77" s="147"/>
      <c r="BF77" s="147"/>
      <c r="BG77" s="147"/>
      <c r="BH77" s="147"/>
      <c r="BI77" s="147"/>
      <c r="BJ77" s="147"/>
      <c r="BK77" s="147"/>
      <c r="BL77" s="147"/>
      <c r="BM77" s="147"/>
      <c r="BN77" s="147"/>
      <c r="BO77" s="147"/>
      <c r="BP77" s="147"/>
      <c r="BQ77" s="144">
        <v>71</v>
      </c>
      <c r="BR77" s="149"/>
      <c r="BS77" s="900"/>
      <c r="BT77" s="901"/>
      <c r="BU77" s="901"/>
      <c r="BV77" s="901"/>
      <c r="BW77" s="901"/>
      <c r="BX77" s="901"/>
      <c r="BY77" s="901"/>
      <c r="BZ77" s="901"/>
      <c r="CA77" s="901"/>
      <c r="CB77" s="901"/>
      <c r="CC77" s="901"/>
      <c r="CD77" s="901"/>
      <c r="CE77" s="901"/>
      <c r="CF77" s="901"/>
      <c r="CG77" s="902"/>
      <c r="CH77" s="897"/>
      <c r="CI77" s="898"/>
      <c r="CJ77" s="898"/>
      <c r="CK77" s="898"/>
      <c r="CL77" s="899"/>
      <c r="CM77" s="897"/>
      <c r="CN77" s="898"/>
      <c r="CO77" s="898"/>
      <c r="CP77" s="898"/>
      <c r="CQ77" s="899"/>
      <c r="CR77" s="897"/>
      <c r="CS77" s="898"/>
      <c r="CT77" s="898"/>
      <c r="CU77" s="898"/>
      <c r="CV77" s="899"/>
      <c r="CW77" s="897"/>
      <c r="CX77" s="898"/>
      <c r="CY77" s="898"/>
      <c r="CZ77" s="898"/>
      <c r="DA77" s="899"/>
      <c r="DB77" s="897"/>
      <c r="DC77" s="898"/>
      <c r="DD77" s="898"/>
      <c r="DE77" s="898"/>
      <c r="DF77" s="899"/>
      <c r="DG77" s="897"/>
      <c r="DH77" s="898"/>
      <c r="DI77" s="898"/>
      <c r="DJ77" s="898"/>
      <c r="DK77" s="899"/>
      <c r="DL77" s="897"/>
      <c r="DM77" s="898"/>
      <c r="DN77" s="898"/>
      <c r="DO77" s="898"/>
      <c r="DP77" s="899"/>
      <c r="DQ77" s="897"/>
      <c r="DR77" s="898"/>
      <c r="DS77" s="898"/>
      <c r="DT77" s="898"/>
      <c r="DU77" s="899"/>
      <c r="DV77" s="894"/>
      <c r="DW77" s="895"/>
      <c r="DX77" s="895"/>
      <c r="DY77" s="895"/>
      <c r="DZ77" s="896"/>
      <c r="EA77" s="128"/>
    </row>
    <row r="78" spans="1:131" s="129" customFormat="1" ht="26.25" customHeight="1" x14ac:dyDescent="0.15">
      <c r="A78" s="143">
        <v>11</v>
      </c>
      <c r="B78" s="910" t="s">
        <v>380</v>
      </c>
      <c r="C78" s="911"/>
      <c r="D78" s="911"/>
      <c r="E78" s="911"/>
      <c r="F78" s="911"/>
      <c r="G78" s="911"/>
      <c r="H78" s="911"/>
      <c r="I78" s="911"/>
      <c r="J78" s="911"/>
      <c r="K78" s="911"/>
      <c r="L78" s="911"/>
      <c r="M78" s="911"/>
      <c r="N78" s="911"/>
      <c r="O78" s="911"/>
      <c r="P78" s="912"/>
      <c r="Q78" s="913">
        <v>1204</v>
      </c>
      <c r="R78" s="868"/>
      <c r="S78" s="868"/>
      <c r="T78" s="868"/>
      <c r="U78" s="868"/>
      <c r="V78" s="868">
        <v>1139</v>
      </c>
      <c r="W78" s="868"/>
      <c r="X78" s="868"/>
      <c r="Y78" s="868"/>
      <c r="Z78" s="868"/>
      <c r="AA78" s="868">
        <v>65</v>
      </c>
      <c r="AB78" s="868"/>
      <c r="AC78" s="868"/>
      <c r="AD78" s="868"/>
      <c r="AE78" s="868"/>
      <c r="AF78" s="868">
        <v>65</v>
      </c>
      <c r="AG78" s="868"/>
      <c r="AH78" s="868"/>
      <c r="AI78" s="868"/>
      <c r="AJ78" s="868"/>
      <c r="AK78" s="868" t="s">
        <v>333</v>
      </c>
      <c r="AL78" s="868"/>
      <c r="AM78" s="868"/>
      <c r="AN78" s="868"/>
      <c r="AO78" s="868"/>
      <c r="AP78" s="868" t="s">
        <v>333</v>
      </c>
      <c r="AQ78" s="868"/>
      <c r="AR78" s="868"/>
      <c r="AS78" s="868"/>
      <c r="AT78" s="868"/>
      <c r="AU78" s="868" t="s">
        <v>333</v>
      </c>
      <c r="AV78" s="868"/>
      <c r="AW78" s="868"/>
      <c r="AX78" s="868"/>
      <c r="AY78" s="868"/>
      <c r="AZ78" s="914"/>
      <c r="BA78" s="914"/>
      <c r="BB78" s="914"/>
      <c r="BC78" s="914"/>
      <c r="BD78" s="915"/>
      <c r="BE78" s="147"/>
      <c r="BF78" s="147"/>
      <c r="BG78" s="147"/>
      <c r="BH78" s="147"/>
      <c r="BI78" s="147"/>
      <c r="BJ78" s="150"/>
      <c r="BK78" s="150"/>
      <c r="BL78" s="150"/>
      <c r="BM78" s="150"/>
      <c r="BN78" s="150"/>
      <c r="BO78" s="147"/>
      <c r="BP78" s="147"/>
      <c r="BQ78" s="144">
        <v>72</v>
      </c>
      <c r="BR78" s="149"/>
      <c r="BS78" s="900"/>
      <c r="BT78" s="901"/>
      <c r="BU78" s="901"/>
      <c r="BV78" s="901"/>
      <c r="BW78" s="901"/>
      <c r="BX78" s="901"/>
      <c r="BY78" s="901"/>
      <c r="BZ78" s="901"/>
      <c r="CA78" s="901"/>
      <c r="CB78" s="901"/>
      <c r="CC78" s="901"/>
      <c r="CD78" s="901"/>
      <c r="CE78" s="901"/>
      <c r="CF78" s="901"/>
      <c r="CG78" s="902"/>
      <c r="CH78" s="897"/>
      <c r="CI78" s="898"/>
      <c r="CJ78" s="898"/>
      <c r="CK78" s="898"/>
      <c r="CL78" s="899"/>
      <c r="CM78" s="897"/>
      <c r="CN78" s="898"/>
      <c r="CO78" s="898"/>
      <c r="CP78" s="898"/>
      <c r="CQ78" s="899"/>
      <c r="CR78" s="897"/>
      <c r="CS78" s="898"/>
      <c r="CT78" s="898"/>
      <c r="CU78" s="898"/>
      <c r="CV78" s="899"/>
      <c r="CW78" s="897"/>
      <c r="CX78" s="898"/>
      <c r="CY78" s="898"/>
      <c r="CZ78" s="898"/>
      <c r="DA78" s="899"/>
      <c r="DB78" s="897"/>
      <c r="DC78" s="898"/>
      <c r="DD78" s="898"/>
      <c r="DE78" s="898"/>
      <c r="DF78" s="899"/>
      <c r="DG78" s="897"/>
      <c r="DH78" s="898"/>
      <c r="DI78" s="898"/>
      <c r="DJ78" s="898"/>
      <c r="DK78" s="899"/>
      <c r="DL78" s="897"/>
      <c r="DM78" s="898"/>
      <c r="DN78" s="898"/>
      <c r="DO78" s="898"/>
      <c r="DP78" s="899"/>
      <c r="DQ78" s="897"/>
      <c r="DR78" s="898"/>
      <c r="DS78" s="898"/>
      <c r="DT78" s="898"/>
      <c r="DU78" s="899"/>
      <c r="DV78" s="894"/>
      <c r="DW78" s="895"/>
      <c r="DX78" s="895"/>
      <c r="DY78" s="895"/>
      <c r="DZ78" s="896"/>
      <c r="EA78" s="128"/>
    </row>
    <row r="79" spans="1:131" s="129" customFormat="1" ht="26.25" customHeight="1" x14ac:dyDescent="0.15">
      <c r="A79" s="143">
        <v>12</v>
      </c>
      <c r="B79" s="910" t="s">
        <v>381</v>
      </c>
      <c r="C79" s="911"/>
      <c r="D79" s="911"/>
      <c r="E79" s="911"/>
      <c r="F79" s="911"/>
      <c r="G79" s="911"/>
      <c r="H79" s="911"/>
      <c r="I79" s="911"/>
      <c r="J79" s="911"/>
      <c r="K79" s="911"/>
      <c r="L79" s="911"/>
      <c r="M79" s="911"/>
      <c r="N79" s="911"/>
      <c r="O79" s="911"/>
      <c r="P79" s="912"/>
      <c r="Q79" s="913">
        <v>271218</v>
      </c>
      <c r="R79" s="868"/>
      <c r="S79" s="868"/>
      <c r="T79" s="868"/>
      <c r="U79" s="868"/>
      <c r="V79" s="868">
        <v>266820</v>
      </c>
      <c r="W79" s="868"/>
      <c r="X79" s="868"/>
      <c r="Y79" s="868"/>
      <c r="Z79" s="868"/>
      <c r="AA79" s="868">
        <v>4398</v>
      </c>
      <c r="AB79" s="868"/>
      <c r="AC79" s="868"/>
      <c r="AD79" s="868"/>
      <c r="AE79" s="868"/>
      <c r="AF79" s="868">
        <v>4398</v>
      </c>
      <c r="AG79" s="868"/>
      <c r="AH79" s="868"/>
      <c r="AI79" s="868"/>
      <c r="AJ79" s="868"/>
      <c r="AK79" s="868">
        <v>1324</v>
      </c>
      <c r="AL79" s="868"/>
      <c r="AM79" s="868"/>
      <c r="AN79" s="868"/>
      <c r="AO79" s="868"/>
      <c r="AP79" s="868" t="s">
        <v>333</v>
      </c>
      <c r="AQ79" s="868"/>
      <c r="AR79" s="868"/>
      <c r="AS79" s="868"/>
      <c r="AT79" s="868"/>
      <c r="AU79" s="868" t="s">
        <v>333</v>
      </c>
      <c r="AV79" s="868"/>
      <c r="AW79" s="868"/>
      <c r="AX79" s="868"/>
      <c r="AY79" s="868"/>
      <c r="AZ79" s="914"/>
      <c r="BA79" s="914"/>
      <c r="BB79" s="914"/>
      <c r="BC79" s="914"/>
      <c r="BD79" s="915"/>
      <c r="BE79" s="147"/>
      <c r="BF79" s="147"/>
      <c r="BG79" s="147"/>
      <c r="BH79" s="147"/>
      <c r="BI79" s="147"/>
      <c r="BJ79" s="150"/>
      <c r="BK79" s="150"/>
      <c r="BL79" s="150"/>
      <c r="BM79" s="150"/>
      <c r="BN79" s="150"/>
      <c r="BO79" s="147"/>
      <c r="BP79" s="147"/>
      <c r="BQ79" s="144">
        <v>73</v>
      </c>
      <c r="BR79" s="149"/>
      <c r="BS79" s="900"/>
      <c r="BT79" s="901"/>
      <c r="BU79" s="901"/>
      <c r="BV79" s="901"/>
      <c r="BW79" s="901"/>
      <c r="BX79" s="901"/>
      <c r="BY79" s="901"/>
      <c r="BZ79" s="901"/>
      <c r="CA79" s="901"/>
      <c r="CB79" s="901"/>
      <c r="CC79" s="901"/>
      <c r="CD79" s="901"/>
      <c r="CE79" s="901"/>
      <c r="CF79" s="901"/>
      <c r="CG79" s="902"/>
      <c r="CH79" s="897"/>
      <c r="CI79" s="898"/>
      <c r="CJ79" s="898"/>
      <c r="CK79" s="898"/>
      <c r="CL79" s="899"/>
      <c r="CM79" s="897"/>
      <c r="CN79" s="898"/>
      <c r="CO79" s="898"/>
      <c r="CP79" s="898"/>
      <c r="CQ79" s="899"/>
      <c r="CR79" s="897"/>
      <c r="CS79" s="898"/>
      <c r="CT79" s="898"/>
      <c r="CU79" s="898"/>
      <c r="CV79" s="899"/>
      <c r="CW79" s="897"/>
      <c r="CX79" s="898"/>
      <c r="CY79" s="898"/>
      <c r="CZ79" s="898"/>
      <c r="DA79" s="899"/>
      <c r="DB79" s="897"/>
      <c r="DC79" s="898"/>
      <c r="DD79" s="898"/>
      <c r="DE79" s="898"/>
      <c r="DF79" s="899"/>
      <c r="DG79" s="897"/>
      <c r="DH79" s="898"/>
      <c r="DI79" s="898"/>
      <c r="DJ79" s="898"/>
      <c r="DK79" s="899"/>
      <c r="DL79" s="897"/>
      <c r="DM79" s="898"/>
      <c r="DN79" s="898"/>
      <c r="DO79" s="898"/>
      <c r="DP79" s="899"/>
      <c r="DQ79" s="897"/>
      <c r="DR79" s="898"/>
      <c r="DS79" s="898"/>
      <c r="DT79" s="898"/>
      <c r="DU79" s="899"/>
      <c r="DV79" s="894"/>
      <c r="DW79" s="895"/>
      <c r="DX79" s="895"/>
      <c r="DY79" s="895"/>
      <c r="DZ79" s="896"/>
      <c r="EA79" s="128"/>
    </row>
    <row r="80" spans="1:131" s="129" customFormat="1" ht="26.25" customHeight="1" x14ac:dyDescent="0.15">
      <c r="A80" s="143">
        <v>13</v>
      </c>
      <c r="B80" s="910"/>
      <c r="C80" s="911"/>
      <c r="D80" s="911"/>
      <c r="E80" s="911"/>
      <c r="F80" s="911"/>
      <c r="G80" s="911"/>
      <c r="H80" s="911"/>
      <c r="I80" s="911"/>
      <c r="J80" s="911"/>
      <c r="K80" s="911"/>
      <c r="L80" s="911"/>
      <c r="M80" s="911"/>
      <c r="N80" s="911"/>
      <c r="O80" s="911"/>
      <c r="P80" s="912"/>
      <c r="Q80" s="913"/>
      <c r="R80" s="868"/>
      <c r="S80" s="868"/>
      <c r="T80" s="868"/>
      <c r="U80" s="868"/>
      <c r="V80" s="868"/>
      <c r="W80" s="868"/>
      <c r="X80" s="868"/>
      <c r="Y80" s="868"/>
      <c r="Z80" s="868"/>
      <c r="AA80" s="868"/>
      <c r="AB80" s="868"/>
      <c r="AC80" s="868"/>
      <c r="AD80" s="868"/>
      <c r="AE80" s="868"/>
      <c r="AF80" s="868"/>
      <c r="AG80" s="868"/>
      <c r="AH80" s="868"/>
      <c r="AI80" s="868"/>
      <c r="AJ80" s="868"/>
      <c r="AK80" s="868"/>
      <c r="AL80" s="868"/>
      <c r="AM80" s="868"/>
      <c r="AN80" s="868"/>
      <c r="AO80" s="868"/>
      <c r="AP80" s="868"/>
      <c r="AQ80" s="868"/>
      <c r="AR80" s="868"/>
      <c r="AS80" s="868"/>
      <c r="AT80" s="868"/>
      <c r="AU80" s="868"/>
      <c r="AV80" s="868"/>
      <c r="AW80" s="868"/>
      <c r="AX80" s="868"/>
      <c r="AY80" s="868"/>
      <c r="AZ80" s="914"/>
      <c r="BA80" s="914"/>
      <c r="BB80" s="914"/>
      <c r="BC80" s="914"/>
      <c r="BD80" s="915"/>
      <c r="BE80" s="147"/>
      <c r="BF80" s="147"/>
      <c r="BG80" s="147"/>
      <c r="BH80" s="147"/>
      <c r="BI80" s="147"/>
      <c r="BJ80" s="147"/>
      <c r="BK80" s="147"/>
      <c r="BL80" s="147"/>
      <c r="BM80" s="147"/>
      <c r="BN80" s="147"/>
      <c r="BO80" s="147"/>
      <c r="BP80" s="147"/>
      <c r="BQ80" s="144">
        <v>74</v>
      </c>
      <c r="BR80" s="149"/>
      <c r="BS80" s="900"/>
      <c r="BT80" s="901"/>
      <c r="BU80" s="901"/>
      <c r="BV80" s="901"/>
      <c r="BW80" s="901"/>
      <c r="BX80" s="901"/>
      <c r="BY80" s="901"/>
      <c r="BZ80" s="901"/>
      <c r="CA80" s="901"/>
      <c r="CB80" s="901"/>
      <c r="CC80" s="901"/>
      <c r="CD80" s="901"/>
      <c r="CE80" s="901"/>
      <c r="CF80" s="901"/>
      <c r="CG80" s="902"/>
      <c r="CH80" s="897"/>
      <c r="CI80" s="898"/>
      <c r="CJ80" s="898"/>
      <c r="CK80" s="898"/>
      <c r="CL80" s="899"/>
      <c r="CM80" s="897"/>
      <c r="CN80" s="898"/>
      <c r="CO80" s="898"/>
      <c r="CP80" s="898"/>
      <c r="CQ80" s="899"/>
      <c r="CR80" s="897"/>
      <c r="CS80" s="898"/>
      <c r="CT80" s="898"/>
      <c r="CU80" s="898"/>
      <c r="CV80" s="899"/>
      <c r="CW80" s="897"/>
      <c r="CX80" s="898"/>
      <c r="CY80" s="898"/>
      <c r="CZ80" s="898"/>
      <c r="DA80" s="899"/>
      <c r="DB80" s="897"/>
      <c r="DC80" s="898"/>
      <c r="DD80" s="898"/>
      <c r="DE80" s="898"/>
      <c r="DF80" s="899"/>
      <c r="DG80" s="897"/>
      <c r="DH80" s="898"/>
      <c r="DI80" s="898"/>
      <c r="DJ80" s="898"/>
      <c r="DK80" s="899"/>
      <c r="DL80" s="897"/>
      <c r="DM80" s="898"/>
      <c r="DN80" s="898"/>
      <c r="DO80" s="898"/>
      <c r="DP80" s="899"/>
      <c r="DQ80" s="897"/>
      <c r="DR80" s="898"/>
      <c r="DS80" s="898"/>
      <c r="DT80" s="898"/>
      <c r="DU80" s="899"/>
      <c r="DV80" s="894"/>
      <c r="DW80" s="895"/>
      <c r="DX80" s="895"/>
      <c r="DY80" s="895"/>
      <c r="DZ80" s="896"/>
      <c r="EA80" s="128"/>
    </row>
    <row r="81" spans="1:131" s="129" customFormat="1" ht="26.25" customHeight="1" x14ac:dyDescent="0.15">
      <c r="A81" s="143">
        <v>14</v>
      </c>
      <c r="B81" s="910"/>
      <c r="C81" s="911"/>
      <c r="D81" s="911"/>
      <c r="E81" s="911"/>
      <c r="F81" s="911"/>
      <c r="G81" s="911"/>
      <c r="H81" s="911"/>
      <c r="I81" s="911"/>
      <c r="J81" s="911"/>
      <c r="K81" s="911"/>
      <c r="L81" s="911"/>
      <c r="M81" s="911"/>
      <c r="N81" s="911"/>
      <c r="O81" s="911"/>
      <c r="P81" s="912"/>
      <c r="Q81" s="913"/>
      <c r="R81" s="868"/>
      <c r="S81" s="868"/>
      <c r="T81" s="868"/>
      <c r="U81" s="868"/>
      <c r="V81" s="868"/>
      <c r="W81" s="868"/>
      <c r="X81" s="868"/>
      <c r="Y81" s="868"/>
      <c r="Z81" s="868"/>
      <c r="AA81" s="868"/>
      <c r="AB81" s="868"/>
      <c r="AC81" s="868"/>
      <c r="AD81" s="868"/>
      <c r="AE81" s="868"/>
      <c r="AF81" s="868"/>
      <c r="AG81" s="868"/>
      <c r="AH81" s="868"/>
      <c r="AI81" s="868"/>
      <c r="AJ81" s="868"/>
      <c r="AK81" s="868"/>
      <c r="AL81" s="868"/>
      <c r="AM81" s="868"/>
      <c r="AN81" s="868"/>
      <c r="AO81" s="868"/>
      <c r="AP81" s="868"/>
      <c r="AQ81" s="868"/>
      <c r="AR81" s="868"/>
      <c r="AS81" s="868"/>
      <c r="AT81" s="868"/>
      <c r="AU81" s="868"/>
      <c r="AV81" s="868"/>
      <c r="AW81" s="868"/>
      <c r="AX81" s="868"/>
      <c r="AY81" s="868"/>
      <c r="AZ81" s="914"/>
      <c r="BA81" s="914"/>
      <c r="BB81" s="914"/>
      <c r="BC81" s="914"/>
      <c r="BD81" s="915"/>
      <c r="BE81" s="147"/>
      <c r="BF81" s="147"/>
      <c r="BG81" s="147"/>
      <c r="BH81" s="147"/>
      <c r="BI81" s="147"/>
      <c r="BJ81" s="147"/>
      <c r="BK81" s="147"/>
      <c r="BL81" s="147"/>
      <c r="BM81" s="147"/>
      <c r="BN81" s="147"/>
      <c r="BO81" s="147"/>
      <c r="BP81" s="147"/>
      <c r="BQ81" s="144">
        <v>75</v>
      </c>
      <c r="BR81" s="149"/>
      <c r="BS81" s="900"/>
      <c r="BT81" s="901"/>
      <c r="BU81" s="901"/>
      <c r="BV81" s="901"/>
      <c r="BW81" s="901"/>
      <c r="BX81" s="901"/>
      <c r="BY81" s="901"/>
      <c r="BZ81" s="901"/>
      <c r="CA81" s="901"/>
      <c r="CB81" s="901"/>
      <c r="CC81" s="901"/>
      <c r="CD81" s="901"/>
      <c r="CE81" s="901"/>
      <c r="CF81" s="901"/>
      <c r="CG81" s="902"/>
      <c r="CH81" s="897"/>
      <c r="CI81" s="898"/>
      <c r="CJ81" s="898"/>
      <c r="CK81" s="898"/>
      <c r="CL81" s="899"/>
      <c r="CM81" s="897"/>
      <c r="CN81" s="898"/>
      <c r="CO81" s="898"/>
      <c r="CP81" s="898"/>
      <c r="CQ81" s="899"/>
      <c r="CR81" s="897"/>
      <c r="CS81" s="898"/>
      <c r="CT81" s="898"/>
      <c r="CU81" s="898"/>
      <c r="CV81" s="899"/>
      <c r="CW81" s="897"/>
      <c r="CX81" s="898"/>
      <c r="CY81" s="898"/>
      <c r="CZ81" s="898"/>
      <c r="DA81" s="899"/>
      <c r="DB81" s="897"/>
      <c r="DC81" s="898"/>
      <c r="DD81" s="898"/>
      <c r="DE81" s="898"/>
      <c r="DF81" s="899"/>
      <c r="DG81" s="897"/>
      <c r="DH81" s="898"/>
      <c r="DI81" s="898"/>
      <c r="DJ81" s="898"/>
      <c r="DK81" s="899"/>
      <c r="DL81" s="897"/>
      <c r="DM81" s="898"/>
      <c r="DN81" s="898"/>
      <c r="DO81" s="898"/>
      <c r="DP81" s="899"/>
      <c r="DQ81" s="897"/>
      <c r="DR81" s="898"/>
      <c r="DS81" s="898"/>
      <c r="DT81" s="898"/>
      <c r="DU81" s="899"/>
      <c r="DV81" s="894"/>
      <c r="DW81" s="895"/>
      <c r="DX81" s="895"/>
      <c r="DY81" s="895"/>
      <c r="DZ81" s="896"/>
      <c r="EA81" s="128"/>
    </row>
    <row r="82" spans="1:131" s="129" customFormat="1" ht="26.25" customHeight="1" x14ac:dyDescent="0.15">
      <c r="A82" s="143">
        <v>15</v>
      </c>
      <c r="B82" s="910"/>
      <c r="C82" s="911"/>
      <c r="D82" s="911"/>
      <c r="E82" s="911"/>
      <c r="F82" s="911"/>
      <c r="G82" s="911"/>
      <c r="H82" s="911"/>
      <c r="I82" s="911"/>
      <c r="J82" s="911"/>
      <c r="K82" s="911"/>
      <c r="L82" s="911"/>
      <c r="M82" s="911"/>
      <c r="N82" s="911"/>
      <c r="O82" s="911"/>
      <c r="P82" s="912"/>
      <c r="Q82" s="913"/>
      <c r="R82" s="868"/>
      <c r="S82" s="868"/>
      <c r="T82" s="868"/>
      <c r="U82" s="868"/>
      <c r="V82" s="868"/>
      <c r="W82" s="868"/>
      <c r="X82" s="868"/>
      <c r="Y82" s="868"/>
      <c r="Z82" s="868"/>
      <c r="AA82" s="868"/>
      <c r="AB82" s="868"/>
      <c r="AC82" s="868"/>
      <c r="AD82" s="868"/>
      <c r="AE82" s="868"/>
      <c r="AF82" s="868"/>
      <c r="AG82" s="868"/>
      <c r="AH82" s="868"/>
      <c r="AI82" s="868"/>
      <c r="AJ82" s="868"/>
      <c r="AK82" s="868"/>
      <c r="AL82" s="868"/>
      <c r="AM82" s="868"/>
      <c r="AN82" s="868"/>
      <c r="AO82" s="868"/>
      <c r="AP82" s="868"/>
      <c r="AQ82" s="868"/>
      <c r="AR82" s="868"/>
      <c r="AS82" s="868"/>
      <c r="AT82" s="868"/>
      <c r="AU82" s="868"/>
      <c r="AV82" s="868"/>
      <c r="AW82" s="868"/>
      <c r="AX82" s="868"/>
      <c r="AY82" s="868"/>
      <c r="AZ82" s="914"/>
      <c r="BA82" s="914"/>
      <c r="BB82" s="914"/>
      <c r="BC82" s="914"/>
      <c r="BD82" s="915"/>
      <c r="BE82" s="147"/>
      <c r="BF82" s="147"/>
      <c r="BG82" s="147"/>
      <c r="BH82" s="147"/>
      <c r="BI82" s="147"/>
      <c r="BJ82" s="147"/>
      <c r="BK82" s="147"/>
      <c r="BL82" s="147"/>
      <c r="BM82" s="147"/>
      <c r="BN82" s="147"/>
      <c r="BO82" s="147"/>
      <c r="BP82" s="147"/>
      <c r="BQ82" s="144">
        <v>76</v>
      </c>
      <c r="BR82" s="149"/>
      <c r="BS82" s="900"/>
      <c r="BT82" s="901"/>
      <c r="BU82" s="901"/>
      <c r="BV82" s="901"/>
      <c r="BW82" s="901"/>
      <c r="BX82" s="901"/>
      <c r="BY82" s="901"/>
      <c r="BZ82" s="901"/>
      <c r="CA82" s="901"/>
      <c r="CB82" s="901"/>
      <c r="CC82" s="901"/>
      <c r="CD82" s="901"/>
      <c r="CE82" s="901"/>
      <c r="CF82" s="901"/>
      <c r="CG82" s="902"/>
      <c r="CH82" s="897"/>
      <c r="CI82" s="898"/>
      <c r="CJ82" s="898"/>
      <c r="CK82" s="898"/>
      <c r="CL82" s="899"/>
      <c r="CM82" s="897"/>
      <c r="CN82" s="898"/>
      <c r="CO82" s="898"/>
      <c r="CP82" s="898"/>
      <c r="CQ82" s="899"/>
      <c r="CR82" s="897"/>
      <c r="CS82" s="898"/>
      <c r="CT82" s="898"/>
      <c r="CU82" s="898"/>
      <c r="CV82" s="899"/>
      <c r="CW82" s="897"/>
      <c r="CX82" s="898"/>
      <c r="CY82" s="898"/>
      <c r="CZ82" s="898"/>
      <c r="DA82" s="899"/>
      <c r="DB82" s="897"/>
      <c r="DC82" s="898"/>
      <c r="DD82" s="898"/>
      <c r="DE82" s="898"/>
      <c r="DF82" s="899"/>
      <c r="DG82" s="897"/>
      <c r="DH82" s="898"/>
      <c r="DI82" s="898"/>
      <c r="DJ82" s="898"/>
      <c r="DK82" s="899"/>
      <c r="DL82" s="897"/>
      <c r="DM82" s="898"/>
      <c r="DN82" s="898"/>
      <c r="DO82" s="898"/>
      <c r="DP82" s="899"/>
      <c r="DQ82" s="897"/>
      <c r="DR82" s="898"/>
      <c r="DS82" s="898"/>
      <c r="DT82" s="898"/>
      <c r="DU82" s="899"/>
      <c r="DV82" s="894"/>
      <c r="DW82" s="895"/>
      <c r="DX82" s="895"/>
      <c r="DY82" s="895"/>
      <c r="DZ82" s="896"/>
      <c r="EA82" s="128"/>
    </row>
    <row r="83" spans="1:131" s="129" customFormat="1" ht="26.25" customHeight="1" x14ac:dyDescent="0.15">
      <c r="A83" s="143">
        <v>16</v>
      </c>
      <c r="B83" s="910"/>
      <c r="C83" s="911"/>
      <c r="D83" s="911"/>
      <c r="E83" s="911"/>
      <c r="F83" s="911"/>
      <c r="G83" s="911"/>
      <c r="H83" s="911"/>
      <c r="I83" s="911"/>
      <c r="J83" s="911"/>
      <c r="K83" s="911"/>
      <c r="L83" s="911"/>
      <c r="M83" s="911"/>
      <c r="N83" s="911"/>
      <c r="O83" s="911"/>
      <c r="P83" s="912"/>
      <c r="Q83" s="913"/>
      <c r="R83" s="868"/>
      <c r="S83" s="868"/>
      <c r="T83" s="868"/>
      <c r="U83" s="868"/>
      <c r="V83" s="868"/>
      <c r="W83" s="868"/>
      <c r="X83" s="868"/>
      <c r="Y83" s="868"/>
      <c r="Z83" s="868"/>
      <c r="AA83" s="868"/>
      <c r="AB83" s="868"/>
      <c r="AC83" s="868"/>
      <c r="AD83" s="868"/>
      <c r="AE83" s="868"/>
      <c r="AF83" s="868"/>
      <c r="AG83" s="868"/>
      <c r="AH83" s="868"/>
      <c r="AI83" s="868"/>
      <c r="AJ83" s="868"/>
      <c r="AK83" s="868"/>
      <c r="AL83" s="868"/>
      <c r="AM83" s="868"/>
      <c r="AN83" s="868"/>
      <c r="AO83" s="868"/>
      <c r="AP83" s="868"/>
      <c r="AQ83" s="868"/>
      <c r="AR83" s="868"/>
      <c r="AS83" s="868"/>
      <c r="AT83" s="868"/>
      <c r="AU83" s="868"/>
      <c r="AV83" s="868"/>
      <c r="AW83" s="868"/>
      <c r="AX83" s="868"/>
      <c r="AY83" s="868"/>
      <c r="AZ83" s="914"/>
      <c r="BA83" s="914"/>
      <c r="BB83" s="914"/>
      <c r="BC83" s="914"/>
      <c r="BD83" s="915"/>
      <c r="BE83" s="147"/>
      <c r="BF83" s="147"/>
      <c r="BG83" s="147"/>
      <c r="BH83" s="147"/>
      <c r="BI83" s="147"/>
      <c r="BJ83" s="147"/>
      <c r="BK83" s="147"/>
      <c r="BL83" s="147"/>
      <c r="BM83" s="147"/>
      <c r="BN83" s="147"/>
      <c r="BO83" s="147"/>
      <c r="BP83" s="147"/>
      <c r="BQ83" s="144">
        <v>77</v>
      </c>
      <c r="BR83" s="149"/>
      <c r="BS83" s="900"/>
      <c r="BT83" s="901"/>
      <c r="BU83" s="901"/>
      <c r="BV83" s="901"/>
      <c r="BW83" s="901"/>
      <c r="BX83" s="901"/>
      <c r="BY83" s="901"/>
      <c r="BZ83" s="901"/>
      <c r="CA83" s="901"/>
      <c r="CB83" s="901"/>
      <c r="CC83" s="901"/>
      <c r="CD83" s="901"/>
      <c r="CE83" s="901"/>
      <c r="CF83" s="901"/>
      <c r="CG83" s="902"/>
      <c r="CH83" s="897"/>
      <c r="CI83" s="898"/>
      <c r="CJ83" s="898"/>
      <c r="CK83" s="898"/>
      <c r="CL83" s="899"/>
      <c r="CM83" s="897"/>
      <c r="CN83" s="898"/>
      <c r="CO83" s="898"/>
      <c r="CP83" s="898"/>
      <c r="CQ83" s="899"/>
      <c r="CR83" s="897"/>
      <c r="CS83" s="898"/>
      <c r="CT83" s="898"/>
      <c r="CU83" s="898"/>
      <c r="CV83" s="899"/>
      <c r="CW83" s="897"/>
      <c r="CX83" s="898"/>
      <c r="CY83" s="898"/>
      <c r="CZ83" s="898"/>
      <c r="DA83" s="899"/>
      <c r="DB83" s="897"/>
      <c r="DC83" s="898"/>
      <c r="DD83" s="898"/>
      <c r="DE83" s="898"/>
      <c r="DF83" s="899"/>
      <c r="DG83" s="897"/>
      <c r="DH83" s="898"/>
      <c r="DI83" s="898"/>
      <c r="DJ83" s="898"/>
      <c r="DK83" s="899"/>
      <c r="DL83" s="897"/>
      <c r="DM83" s="898"/>
      <c r="DN83" s="898"/>
      <c r="DO83" s="898"/>
      <c r="DP83" s="899"/>
      <c r="DQ83" s="897"/>
      <c r="DR83" s="898"/>
      <c r="DS83" s="898"/>
      <c r="DT83" s="898"/>
      <c r="DU83" s="899"/>
      <c r="DV83" s="894"/>
      <c r="DW83" s="895"/>
      <c r="DX83" s="895"/>
      <c r="DY83" s="895"/>
      <c r="DZ83" s="896"/>
      <c r="EA83" s="128"/>
    </row>
    <row r="84" spans="1:131" s="129" customFormat="1" ht="26.25" customHeight="1" x14ac:dyDescent="0.15">
      <c r="A84" s="143">
        <v>17</v>
      </c>
      <c r="B84" s="910"/>
      <c r="C84" s="911"/>
      <c r="D84" s="911"/>
      <c r="E84" s="911"/>
      <c r="F84" s="911"/>
      <c r="G84" s="911"/>
      <c r="H84" s="911"/>
      <c r="I84" s="911"/>
      <c r="J84" s="911"/>
      <c r="K84" s="911"/>
      <c r="L84" s="911"/>
      <c r="M84" s="911"/>
      <c r="N84" s="911"/>
      <c r="O84" s="911"/>
      <c r="P84" s="912"/>
      <c r="Q84" s="913"/>
      <c r="R84" s="868"/>
      <c r="S84" s="868"/>
      <c r="T84" s="868"/>
      <c r="U84" s="868"/>
      <c r="V84" s="868"/>
      <c r="W84" s="868"/>
      <c r="X84" s="868"/>
      <c r="Y84" s="868"/>
      <c r="Z84" s="868"/>
      <c r="AA84" s="868"/>
      <c r="AB84" s="868"/>
      <c r="AC84" s="868"/>
      <c r="AD84" s="868"/>
      <c r="AE84" s="868"/>
      <c r="AF84" s="868"/>
      <c r="AG84" s="868"/>
      <c r="AH84" s="868"/>
      <c r="AI84" s="868"/>
      <c r="AJ84" s="868"/>
      <c r="AK84" s="868"/>
      <c r="AL84" s="868"/>
      <c r="AM84" s="868"/>
      <c r="AN84" s="868"/>
      <c r="AO84" s="868"/>
      <c r="AP84" s="868"/>
      <c r="AQ84" s="868"/>
      <c r="AR84" s="868"/>
      <c r="AS84" s="868"/>
      <c r="AT84" s="868"/>
      <c r="AU84" s="868"/>
      <c r="AV84" s="868"/>
      <c r="AW84" s="868"/>
      <c r="AX84" s="868"/>
      <c r="AY84" s="868"/>
      <c r="AZ84" s="914"/>
      <c r="BA84" s="914"/>
      <c r="BB84" s="914"/>
      <c r="BC84" s="914"/>
      <c r="BD84" s="915"/>
      <c r="BE84" s="147"/>
      <c r="BF84" s="147"/>
      <c r="BG84" s="147"/>
      <c r="BH84" s="147"/>
      <c r="BI84" s="147"/>
      <c r="BJ84" s="147"/>
      <c r="BK84" s="147"/>
      <c r="BL84" s="147"/>
      <c r="BM84" s="147"/>
      <c r="BN84" s="147"/>
      <c r="BO84" s="147"/>
      <c r="BP84" s="147"/>
      <c r="BQ84" s="144">
        <v>78</v>
      </c>
      <c r="BR84" s="149"/>
      <c r="BS84" s="900"/>
      <c r="BT84" s="901"/>
      <c r="BU84" s="901"/>
      <c r="BV84" s="901"/>
      <c r="BW84" s="901"/>
      <c r="BX84" s="901"/>
      <c r="BY84" s="901"/>
      <c r="BZ84" s="901"/>
      <c r="CA84" s="901"/>
      <c r="CB84" s="901"/>
      <c r="CC84" s="901"/>
      <c r="CD84" s="901"/>
      <c r="CE84" s="901"/>
      <c r="CF84" s="901"/>
      <c r="CG84" s="902"/>
      <c r="CH84" s="897"/>
      <c r="CI84" s="898"/>
      <c r="CJ84" s="898"/>
      <c r="CK84" s="898"/>
      <c r="CL84" s="899"/>
      <c r="CM84" s="897"/>
      <c r="CN84" s="898"/>
      <c r="CO84" s="898"/>
      <c r="CP84" s="898"/>
      <c r="CQ84" s="899"/>
      <c r="CR84" s="897"/>
      <c r="CS84" s="898"/>
      <c r="CT84" s="898"/>
      <c r="CU84" s="898"/>
      <c r="CV84" s="899"/>
      <c r="CW84" s="897"/>
      <c r="CX84" s="898"/>
      <c r="CY84" s="898"/>
      <c r="CZ84" s="898"/>
      <c r="DA84" s="899"/>
      <c r="DB84" s="897"/>
      <c r="DC84" s="898"/>
      <c r="DD84" s="898"/>
      <c r="DE84" s="898"/>
      <c r="DF84" s="899"/>
      <c r="DG84" s="897"/>
      <c r="DH84" s="898"/>
      <c r="DI84" s="898"/>
      <c r="DJ84" s="898"/>
      <c r="DK84" s="899"/>
      <c r="DL84" s="897"/>
      <c r="DM84" s="898"/>
      <c r="DN84" s="898"/>
      <c r="DO84" s="898"/>
      <c r="DP84" s="899"/>
      <c r="DQ84" s="897"/>
      <c r="DR84" s="898"/>
      <c r="DS84" s="898"/>
      <c r="DT84" s="898"/>
      <c r="DU84" s="899"/>
      <c r="DV84" s="894"/>
      <c r="DW84" s="895"/>
      <c r="DX84" s="895"/>
      <c r="DY84" s="895"/>
      <c r="DZ84" s="896"/>
      <c r="EA84" s="128"/>
    </row>
    <row r="85" spans="1:131" s="129" customFormat="1" ht="26.25" customHeight="1" x14ac:dyDescent="0.15">
      <c r="A85" s="143">
        <v>18</v>
      </c>
      <c r="B85" s="910"/>
      <c r="C85" s="911"/>
      <c r="D85" s="911"/>
      <c r="E85" s="911"/>
      <c r="F85" s="911"/>
      <c r="G85" s="911"/>
      <c r="H85" s="911"/>
      <c r="I85" s="911"/>
      <c r="J85" s="911"/>
      <c r="K85" s="911"/>
      <c r="L85" s="911"/>
      <c r="M85" s="911"/>
      <c r="N85" s="911"/>
      <c r="O85" s="911"/>
      <c r="P85" s="912"/>
      <c r="Q85" s="913"/>
      <c r="R85" s="868"/>
      <c r="S85" s="868"/>
      <c r="T85" s="868"/>
      <c r="U85" s="868"/>
      <c r="V85" s="868"/>
      <c r="W85" s="868"/>
      <c r="X85" s="868"/>
      <c r="Y85" s="868"/>
      <c r="Z85" s="868"/>
      <c r="AA85" s="868"/>
      <c r="AB85" s="868"/>
      <c r="AC85" s="868"/>
      <c r="AD85" s="868"/>
      <c r="AE85" s="868"/>
      <c r="AF85" s="868"/>
      <c r="AG85" s="868"/>
      <c r="AH85" s="868"/>
      <c r="AI85" s="868"/>
      <c r="AJ85" s="868"/>
      <c r="AK85" s="868"/>
      <c r="AL85" s="868"/>
      <c r="AM85" s="868"/>
      <c r="AN85" s="868"/>
      <c r="AO85" s="868"/>
      <c r="AP85" s="868"/>
      <c r="AQ85" s="868"/>
      <c r="AR85" s="868"/>
      <c r="AS85" s="868"/>
      <c r="AT85" s="868"/>
      <c r="AU85" s="868"/>
      <c r="AV85" s="868"/>
      <c r="AW85" s="868"/>
      <c r="AX85" s="868"/>
      <c r="AY85" s="868"/>
      <c r="AZ85" s="914"/>
      <c r="BA85" s="914"/>
      <c r="BB85" s="914"/>
      <c r="BC85" s="914"/>
      <c r="BD85" s="915"/>
      <c r="BE85" s="147"/>
      <c r="BF85" s="147"/>
      <c r="BG85" s="147"/>
      <c r="BH85" s="147"/>
      <c r="BI85" s="147"/>
      <c r="BJ85" s="147"/>
      <c r="BK85" s="147"/>
      <c r="BL85" s="147"/>
      <c r="BM85" s="147"/>
      <c r="BN85" s="147"/>
      <c r="BO85" s="147"/>
      <c r="BP85" s="147"/>
      <c r="BQ85" s="144">
        <v>79</v>
      </c>
      <c r="BR85" s="149"/>
      <c r="BS85" s="900"/>
      <c r="BT85" s="901"/>
      <c r="BU85" s="901"/>
      <c r="BV85" s="901"/>
      <c r="BW85" s="901"/>
      <c r="BX85" s="901"/>
      <c r="BY85" s="901"/>
      <c r="BZ85" s="901"/>
      <c r="CA85" s="901"/>
      <c r="CB85" s="901"/>
      <c r="CC85" s="901"/>
      <c r="CD85" s="901"/>
      <c r="CE85" s="901"/>
      <c r="CF85" s="901"/>
      <c r="CG85" s="902"/>
      <c r="CH85" s="897"/>
      <c r="CI85" s="898"/>
      <c r="CJ85" s="898"/>
      <c r="CK85" s="898"/>
      <c r="CL85" s="899"/>
      <c r="CM85" s="897"/>
      <c r="CN85" s="898"/>
      <c r="CO85" s="898"/>
      <c r="CP85" s="898"/>
      <c r="CQ85" s="899"/>
      <c r="CR85" s="897"/>
      <c r="CS85" s="898"/>
      <c r="CT85" s="898"/>
      <c r="CU85" s="898"/>
      <c r="CV85" s="899"/>
      <c r="CW85" s="897"/>
      <c r="CX85" s="898"/>
      <c r="CY85" s="898"/>
      <c r="CZ85" s="898"/>
      <c r="DA85" s="899"/>
      <c r="DB85" s="897"/>
      <c r="DC85" s="898"/>
      <c r="DD85" s="898"/>
      <c r="DE85" s="898"/>
      <c r="DF85" s="899"/>
      <c r="DG85" s="897"/>
      <c r="DH85" s="898"/>
      <c r="DI85" s="898"/>
      <c r="DJ85" s="898"/>
      <c r="DK85" s="899"/>
      <c r="DL85" s="897"/>
      <c r="DM85" s="898"/>
      <c r="DN85" s="898"/>
      <c r="DO85" s="898"/>
      <c r="DP85" s="899"/>
      <c r="DQ85" s="897"/>
      <c r="DR85" s="898"/>
      <c r="DS85" s="898"/>
      <c r="DT85" s="898"/>
      <c r="DU85" s="899"/>
      <c r="DV85" s="894"/>
      <c r="DW85" s="895"/>
      <c r="DX85" s="895"/>
      <c r="DY85" s="895"/>
      <c r="DZ85" s="896"/>
      <c r="EA85" s="128"/>
    </row>
    <row r="86" spans="1:131" s="129" customFormat="1" ht="26.25" customHeight="1" x14ac:dyDescent="0.15">
      <c r="A86" s="143">
        <v>19</v>
      </c>
      <c r="B86" s="910"/>
      <c r="C86" s="911"/>
      <c r="D86" s="911"/>
      <c r="E86" s="911"/>
      <c r="F86" s="911"/>
      <c r="G86" s="911"/>
      <c r="H86" s="911"/>
      <c r="I86" s="911"/>
      <c r="J86" s="911"/>
      <c r="K86" s="911"/>
      <c r="L86" s="911"/>
      <c r="M86" s="911"/>
      <c r="N86" s="911"/>
      <c r="O86" s="911"/>
      <c r="P86" s="912"/>
      <c r="Q86" s="913"/>
      <c r="R86" s="868"/>
      <c r="S86" s="868"/>
      <c r="T86" s="868"/>
      <c r="U86" s="868"/>
      <c r="V86" s="868"/>
      <c r="W86" s="868"/>
      <c r="X86" s="868"/>
      <c r="Y86" s="868"/>
      <c r="Z86" s="868"/>
      <c r="AA86" s="868"/>
      <c r="AB86" s="868"/>
      <c r="AC86" s="868"/>
      <c r="AD86" s="868"/>
      <c r="AE86" s="868"/>
      <c r="AF86" s="868"/>
      <c r="AG86" s="868"/>
      <c r="AH86" s="868"/>
      <c r="AI86" s="868"/>
      <c r="AJ86" s="868"/>
      <c r="AK86" s="868"/>
      <c r="AL86" s="868"/>
      <c r="AM86" s="868"/>
      <c r="AN86" s="868"/>
      <c r="AO86" s="868"/>
      <c r="AP86" s="868"/>
      <c r="AQ86" s="868"/>
      <c r="AR86" s="868"/>
      <c r="AS86" s="868"/>
      <c r="AT86" s="868"/>
      <c r="AU86" s="868"/>
      <c r="AV86" s="868"/>
      <c r="AW86" s="868"/>
      <c r="AX86" s="868"/>
      <c r="AY86" s="868"/>
      <c r="AZ86" s="914"/>
      <c r="BA86" s="914"/>
      <c r="BB86" s="914"/>
      <c r="BC86" s="914"/>
      <c r="BD86" s="915"/>
      <c r="BE86" s="147"/>
      <c r="BF86" s="147"/>
      <c r="BG86" s="147"/>
      <c r="BH86" s="147"/>
      <c r="BI86" s="147"/>
      <c r="BJ86" s="147"/>
      <c r="BK86" s="147"/>
      <c r="BL86" s="147"/>
      <c r="BM86" s="147"/>
      <c r="BN86" s="147"/>
      <c r="BO86" s="147"/>
      <c r="BP86" s="147"/>
      <c r="BQ86" s="144">
        <v>80</v>
      </c>
      <c r="BR86" s="149"/>
      <c r="BS86" s="900"/>
      <c r="BT86" s="901"/>
      <c r="BU86" s="901"/>
      <c r="BV86" s="901"/>
      <c r="BW86" s="901"/>
      <c r="BX86" s="901"/>
      <c r="BY86" s="901"/>
      <c r="BZ86" s="901"/>
      <c r="CA86" s="901"/>
      <c r="CB86" s="901"/>
      <c r="CC86" s="901"/>
      <c r="CD86" s="901"/>
      <c r="CE86" s="901"/>
      <c r="CF86" s="901"/>
      <c r="CG86" s="902"/>
      <c r="CH86" s="897"/>
      <c r="CI86" s="898"/>
      <c r="CJ86" s="898"/>
      <c r="CK86" s="898"/>
      <c r="CL86" s="899"/>
      <c r="CM86" s="897"/>
      <c r="CN86" s="898"/>
      <c r="CO86" s="898"/>
      <c r="CP86" s="898"/>
      <c r="CQ86" s="899"/>
      <c r="CR86" s="897"/>
      <c r="CS86" s="898"/>
      <c r="CT86" s="898"/>
      <c r="CU86" s="898"/>
      <c r="CV86" s="899"/>
      <c r="CW86" s="897"/>
      <c r="CX86" s="898"/>
      <c r="CY86" s="898"/>
      <c r="CZ86" s="898"/>
      <c r="DA86" s="899"/>
      <c r="DB86" s="897"/>
      <c r="DC86" s="898"/>
      <c r="DD86" s="898"/>
      <c r="DE86" s="898"/>
      <c r="DF86" s="899"/>
      <c r="DG86" s="897"/>
      <c r="DH86" s="898"/>
      <c r="DI86" s="898"/>
      <c r="DJ86" s="898"/>
      <c r="DK86" s="899"/>
      <c r="DL86" s="897"/>
      <c r="DM86" s="898"/>
      <c r="DN86" s="898"/>
      <c r="DO86" s="898"/>
      <c r="DP86" s="899"/>
      <c r="DQ86" s="897"/>
      <c r="DR86" s="898"/>
      <c r="DS86" s="898"/>
      <c r="DT86" s="898"/>
      <c r="DU86" s="899"/>
      <c r="DV86" s="894"/>
      <c r="DW86" s="895"/>
      <c r="DX86" s="895"/>
      <c r="DY86" s="895"/>
      <c r="DZ86" s="896"/>
      <c r="EA86" s="128"/>
    </row>
    <row r="87" spans="1:131" s="129" customFormat="1" ht="26.25" customHeight="1" x14ac:dyDescent="0.15">
      <c r="A87" s="151">
        <v>20</v>
      </c>
      <c r="B87" s="919"/>
      <c r="C87" s="920"/>
      <c r="D87" s="920"/>
      <c r="E87" s="920"/>
      <c r="F87" s="920"/>
      <c r="G87" s="920"/>
      <c r="H87" s="920"/>
      <c r="I87" s="920"/>
      <c r="J87" s="920"/>
      <c r="K87" s="920"/>
      <c r="L87" s="920"/>
      <c r="M87" s="920"/>
      <c r="N87" s="920"/>
      <c r="O87" s="920"/>
      <c r="P87" s="921"/>
      <c r="Q87" s="922"/>
      <c r="R87" s="923"/>
      <c r="S87" s="923"/>
      <c r="T87" s="923"/>
      <c r="U87" s="923"/>
      <c r="V87" s="923"/>
      <c r="W87" s="923"/>
      <c r="X87" s="923"/>
      <c r="Y87" s="923"/>
      <c r="Z87" s="923"/>
      <c r="AA87" s="923"/>
      <c r="AB87" s="923"/>
      <c r="AC87" s="923"/>
      <c r="AD87" s="923"/>
      <c r="AE87" s="923"/>
      <c r="AF87" s="923"/>
      <c r="AG87" s="923"/>
      <c r="AH87" s="923"/>
      <c r="AI87" s="923"/>
      <c r="AJ87" s="923"/>
      <c r="AK87" s="923"/>
      <c r="AL87" s="923"/>
      <c r="AM87" s="923"/>
      <c r="AN87" s="923"/>
      <c r="AO87" s="923"/>
      <c r="AP87" s="923"/>
      <c r="AQ87" s="923"/>
      <c r="AR87" s="923"/>
      <c r="AS87" s="923"/>
      <c r="AT87" s="923"/>
      <c r="AU87" s="923"/>
      <c r="AV87" s="923"/>
      <c r="AW87" s="923"/>
      <c r="AX87" s="923"/>
      <c r="AY87" s="923"/>
      <c r="AZ87" s="924"/>
      <c r="BA87" s="924"/>
      <c r="BB87" s="924"/>
      <c r="BC87" s="924"/>
      <c r="BD87" s="925"/>
      <c r="BE87" s="147"/>
      <c r="BF87" s="147"/>
      <c r="BG87" s="147"/>
      <c r="BH87" s="147"/>
      <c r="BI87" s="147"/>
      <c r="BJ87" s="147"/>
      <c r="BK87" s="147"/>
      <c r="BL87" s="147"/>
      <c r="BM87" s="147"/>
      <c r="BN87" s="147"/>
      <c r="BO87" s="147"/>
      <c r="BP87" s="147"/>
      <c r="BQ87" s="144">
        <v>81</v>
      </c>
      <c r="BR87" s="149"/>
      <c r="BS87" s="900"/>
      <c r="BT87" s="901"/>
      <c r="BU87" s="901"/>
      <c r="BV87" s="901"/>
      <c r="BW87" s="901"/>
      <c r="BX87" s="901"/>
      <c r="BY87" s="901"/>
      <c r="BZ87" s="901"/>
      <c r="CA87" s="901"/>
      <c r="CB87" s="901"/>
      <c r="CC87" s="901"/>
      <c r="CD87" s="901"/>
      <c r="CE87" s="901"/>
      <c r="CF87" s="901"/>
      <c r="CG87" s="902"/>
      <c r="CH87" s="897"/>
      <c r="CI87" s="898"/>
      <c r="CJ87" s="898"/>
      <c r="CK87" s="898"/>
      <c r="CL87" s="899"/>
      <c r="CM87" s="897"/>
      <c r="CN87" s="898"/>
      <c r="CO87" s="898"/>
      <c r="CP87" s="898"/>
      <c r="CQ87" s="899"/>
      <c r="CR87" s="897"/>
      <c r="CS87" s="898"/>
      <c r="CT87" s="898"/>
      <c r="CU87" s="898"/>
      <c r="CV87" s="899"/>
      <c r="CW87" s="897"/>
      <c r="CX87" s="898"/>
      <c r="CY87" s="898"/>
      <c r="CZ87" s="898"/>
      <c r="DA87" s="899"/>
      <c r="DB87" s="897"/>
      <c r="DC87" s="898"/>
      <c r="DD87" s="898"/>
      <c r="DE87" s="898"/>
      <c r="DF87" s="899"/>
      <c r="DG87" s="897"/>
      <c r="DH87" s="898"/>
      <c r="DI87" s="898"/>
      <c r="DJ87" s="898"/>
      <c r="DK87" s="899"/>
      <c r="DL87" s="897"/>
      <c r="DM87" s="898"/>
      <c r="DN87" s="898"/>
      <c r="DO87" s="898"/>
      <c r="DP87" s="899"/>
      <c r="DQ87" s="897"/>
      <c r="DR87" s="898"/>
      <c r="DS87" s="898"/>
      <c r="DT87" s="898"/>
      <c r="DU87" s="899"/>
      <c r="DV87" s="894"/>
      <c r="DW87" s="895"/>
      <c r="DX87" s="895"/>
      <c r="DY87" s="895"/>
      <c r="DZ87" s="896"/>
      <c r="EA87" s="128"/>
    </row>
    <row r="88" spans="1:131" s="129" customFormat="1" ht="26.25" customHeight="1" thickBot="1" x14ac:dyDescent="0.2">
      <c r="A88" s="146" t="s">
        <v>343</v>
      </c>
      <c r="B88" s="828" t="s">
        <v>382</v>
      </c>
      <c r="C88" s="829"/>
      <c r="D88" s="829"/>
      <c r="E88" s="829"/>
      <c r="F88" s="829"/>
      <c r="G88" s="829"/>
      <c r="H88" s="829"/>
      <c r="I88" s="829"/>
      <c r="J88" s="829"/>
      <c r="K88" s="829"/>
      <c r="L88" s="829"/>
      <c r="M88" s="829"/>
      <c r="N88" s="829"/>
      <c r="O88" s="829"/>
      <c r="P88" s="830"/>
      <c r="Q88" s="875"/>
      <c r="R88" s="876"/>
      <c r="S88" s="876"/>
      <c r="T88" s="876"/>
      <c r="U88" s="876"/>
      <c r="V88" s="876"/>
      <c r="W88" s="876"/>
      <c r="X88" s="876"/>
      <c r="Y88" s="876"/>
      <c r="Z88" s="876"/>
      <c r="AA88" s="876"/>
      <c r="AB88" s="876"/>
      <c r="AC88" s="876"/>
      <c r="AD88" s="876"/>
      <c r="AE88" s="876"/>
      <c r="AF88" s="879">
        <v>5118</v>
      </c>
      <c r="AG88" s="879"/>
      <c r="AH88" s="879"/>
      <c r="AI88" s="879"/>
      <c r="AJ88" s="879"/>
      <c r="AK88" s="876"/>
      <c r="AL88" s="876"/>
      <c r="AM88" s="876"/>
      <c r="AN88" s="876"/>
      <c r="AO88" s="876"/>
      <c r="AP88" s="879">
        <v>3988</v>
      </c>
      <c r="AQ88" s="879"/>
      <c r="AR88" s="879"/>
      <c r="AS88" s="879"/>
      <c r="AT88" s="879"/>
      <c r="AU88" s="879">
        <v>2982</v>
      </c>
      <c r="AV88" s="879"/>
      <c r="AW88" s="879"/>
      <c r="AX88" s="879"/>
      <c r="AY88" s="879"/>
      <c r="AZ88" s="884"/>
      <c r="BA88" s="884"/>
      <c r="BB88" s="884"/>
      <c r="BC88" s="884"/>
      <c r="BD88" s="885"/>
      <c r="BE88" s="147"/>
      <c r="BF88" s="147"/>
      <c r="BG88" s="147"/>
      <c r="BH88" s="147"/>
      <c r="BI88" s="147"/>
      <c r="BJ88" s="147"/>
      <c r="BK88" s="147"/>
      <c r="BL88" s="147"/>
      <c r="BM88" s="147"/>
      <c r="BN88" s="147"/>
      <c r="BO88" s="147"/>
      <c r="BP88" s="147"/>
      <c r="BQ88" s="144">
        <v>82</v>
      </c>
      <c r="BR88" s="149"/>
      <c r="BS88" s="900"/>
      <c r="BT88" s="901"/>
      <c r="BU88" s="901"/>
      <c r="BV88" s="901"/>
      <c r="BW88" s="901"/>
      <c r="BX88" s="901"/>
      <c r="BY88" s="901"/>
      <c r="BZ88" s="901"/>
      <c r="CA88" s="901"/>
      <c r="CB88" s="901"/>
      <c r="CC88" s="901"/>
      <c r="CD88" s="901"/>
      <c r="CE88" s="901"/>
      <c r="CF88" s="901"/>
      <c r="CG88" s="902"/>
      <c r="CH88" s="897"/>
      <c r="CI88" s="898"/>
      <c r="CJ88" s="898"/>
      <c r="CK88" s="898"/>
      <c r="CL88" s="899"/>
      <c r="CM88" s="897"/>
      <c r="CN88" s="898"/>
      <c r="CO88" s="898"/>
      <c r="CP88" s="898"/>
      <c r="CQ88" s="899"/>
      <c r="CR88" s="897"/>
      <c r="CS88" s="898"/>
      <c r="CT88" s="898"/>
      <c r="CU88" s="898"/>
      <c r="CV88" s="899"/>
      <c r="CW88" s="897"/>
      <c r="CX88" s="898"/>
      <c r="CY88" s="898"/>
      <c r="CZ88" s="898"/>
      <c r="DA88" s="899"/>
      <c r="DB88" s="897"/>
      <c r="DC88" s="898"/>
      <c r="DD88" s="898"/>
      <c r="DE88" s="898"/>
      <c r="DF88" s="899"/>
      <c r="DG88" s="897"/>
      <c r="DH88" s="898"/>
      <c r="DI88" s="898"/>
      <c r="DJ88" s="898"/>
      <c r="DK88" s="899"/>
      <c r="DL88" s="897"/>
      <c r="DM88" s="898"/>
      <c r="DN88" s="898"/>
      <c r="DO88" s="898"/>
      <c r="DP88" s="899"/>
      <c r="DQ88" s="897"/>
      <c r="DR88" s="898"/>
      <c r="DS88" s="898"/>
      <c r="DT88" s="898"/>
      <c r="DU88" s="899"/>
      <c r="DV88" s="894"/>
      <c r="DW88" s="895"/>
      <c r="DX88" s="895"/>
      <c r="DY88" s="895"/>
      <c r="DZ88" s="896"/>
      <c r="EA88" s="128"/>
    </row>
    <row r="89" spans="1:131" s="129" customFormat="1" ht="26.25" hidden="1" customHeight="1" x14ac:dyDescent="0.15">
      <c r="A89" s="152"/>
      <c r="B89" s="153"/>
      <c r="C89" s="153"/>
      <c r="D89" s="153"/>
      <c r="E89" s="153"/>
      <c r="F89" s="153"/>
      <c r="G89" s="153"/>
      <c r="H89" s="153"/>
      <c r="I89" s="153"/>
      <c r="J89" s="153"/>
      <c r="K89" s="153"/>
      <c r="L89" s="153"/>
      <c r="M89" s="153"/>
      <c r="N89" s="153"/>
      <c r="O89" s="153"/>
      <c r="P89" s="153"/>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5"/>
      <c r="BA89" s="155"/>
      <c r="BB89" s="155"/>
      <c r="BC89" s="155"/>
      <c r="BD89" s="155"/>
      <c r="BE89" s="147"/>
      <c r="BF89" s="147"/>
      <c r="BG89" s="147"/>
      <c r="BH89" s="147"/>
      <c r="BI89" s="147"/>
      <c r="BJ89" s="147"/>
      <c r="BK89" s="147"/>
      <c r="BL89" s="147"/>
      <c r="BM89" s="147"/>
      <c r="BN89" s="147"/>
      <c r="BO89" s="147"/>
      <c r="BP89" s="147"/>
      <c r="BQ89" s="144">
        <v>83</v>
      </c>
      <c r="BR89" s="149"/>
      <c r="BS89" s="900"/>
      <c r="BT89" s="901"/>
      <c r="BU89" s="901"/>
      <c r="BV89" s="901"/>
      <c r="BW89" s="901"/>
      <c r="BX89" s="901"/>
      <c r="BY89" s="901"/>
      <c r="BZ89" s="901"/>
      <c r="CA89" s="901"/>
      <c r="CB89" s="901"/>
      <c r="CC89" s="901"/>
      <c r="CD89" s="901"/>
      <c r="CE89" s="901"/>
      <c r="CF89" s="901"/>
      <c r="CG89" s="902"/>
      <c r="CH89" s="897"/>
      <c r="CI89" s="898"/>
      <c r="CJ89" s="898"/>
      <c r="CK89" s="898"/>
      <c r="CL89" s="899"/>
      <c r="CM89" s="897"/>
      <c r="CN89" s="898"/>
      <c r="CO89" s="898"/>
      <c r="CP89" s="898"/>
      <c r="CQ89" s="899"/>
      <c r="CR89" s="897"/>
      <c r="CS89" s="898"/>
      <c r="CT89" s="898"/>
      <c r="CU89" s="898"/>
      <c r="CV89" s="899"/>
      <c r="CW89" s="897"/>
      <c r="CX89" s="898"/>
      <c r="CY89" s="898"/>
      <c r="CZ89" s="898"/>
      <c r="DA89" s="899"/>
      <c r="DB89" s="897"/>
      <c r="DC89" s="898"/>
      <c r="DD89" s="898"/>
      <c r="DE89" s="898"/>
      <c r="DF89" s="899"/>
      <c r="DG89" s="897"/>
      <c r="DH89" s="898"/>
      <c r="DI89" s="898"/>
      <c r="DJ89" s="898"/>
      <c r="DK89" s="899"/>
      <c r="DL89" s="897"/>
      <c r="DM89" s="898"/>
      <c r="DN89" s="898"/>
      <c r="DO89" s="898"/>
      <c r="DP89" s="899"/>
      <c r="DQ89" s="897"/>
      <c r="DR89" s="898"/>
      <c r="DS89" s="898"/>
      <c r="DT89" s="898"/>
      <c r="DU89" s="899"/>
      <c r="DV89" s="894"/>
      <c r="DW89" s="895"/>
      <c r="DX89" s="895"/>
      <c r="DY89" s="895"/>
      <c r="DZ89" s="896"/>
      <c r="EA89" s="128"/>
    </row>
    <row r="90" spans="1:131" s="129" customFormat="1" ht="26.25" hidden="1" customHeight="1" x14ac:dyDescent="0.15">
      <c r="A90" s="152"/>
      <c r="B90" s="153"/>
      <c r="C90" s="153"/>
      <c r="D90" s="153"/>
      <c r="E90" s="153"/>
      <c r="F90" s="153"/>
      <c r="G90" s="153"/>
      <c r="H90" s="153"/>
      <c r="I90" s="153"/>
      <c r="J90" s="153"/>
      <c r="K90" s="153"/>
      <c r="L90" s="153"/>
      <c r="M90" s="153"/>
      <c r="N90" s="153"/>
      <c r="O90" s="153"/>
      <c r="P90" s="153"/>
      <c r="Q90" s="154"/>
      <c r="R90" s="154"/>
      <c r="S90" s="154"/>
      <c r="T90" s="154"/>
      <c r="U90" s="154"/>
      <c r="V90" s="154"/>
      <c r="W90" s="154"/>
      <c r="X90" s="154"/>
      <c r="Y90" s="154"/>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5"/>
      <c r="BA90" s="155"/>
      <c r="BB90" s="155"/>
      <c r="BC90" s="155"/>
      <c r="BD90" s="155"/>
      <c r="BE90" s="147"/>
      <c r="BF90" s="147"/>
      <c r="BG90" s="147"/>
      <c r="BH90" s="147"/>
      <c r="BI90" s="147"/>
      <c r="BJ90" s="147"/>
      <c r="BK90" s="147"/>
      <c r="BL90" s="147"/>
      <c r="BM90" s="147"/>
      <c r="BN90" s="147"/>
      <c r="BO90" s="147"/>
      <c r="BP90" s="147"/>
      <c r="BQ90" s="144">
        <v>84</v>
      </c>
      <c r="BR90" s="149"/>
      <c r="BS90" s="900"/>
      <c r="BT90" s="901"/>
      <c r="BU90" s="901"/>
      <c r="BV90" s="901"/>
      <c r="BW90" s="901"/>
      <c r="BX90" s="901"/>
      <c r="BY90" s="901"/>
      <c r="BZ90" s="901"/>
      <c r="CA90" s="901"/>
      <c r="CB90" s="901"/>
      <c r="CC90" s="901"/>
      <c r="CD90" s="901"/>
      <c r="CE90" s="901"/>
      <c r="CF90" s="901"/>
      <c r="CG90" s="902"/>
      <c r="CH90" s="897"/>
      <c r="CI90" s="898"/>
      <c r="CJ90" s="898"/>
      <c r="CK90" s="898"/>
      <c r="CL90" s="899"/>
      <c r="CM90" s="897"/>
      <c r="CN90" s="898"/>
      <c r="CO90" s="898"/>
      <c r="CP90" s="898"/>
      <c r="CQ90" s="899"/>
      <c r="CR90" s="897"/>
      <c r="CS90" s="898"/>
      <c r="CT90" s="898"/>
      <c r="CU90" s="898"/>
      <c r="CV90" s="899"/>
      <c r="CW90" s="897"/>
      <c r="CX90" s="898"/>
      <c r="CY90" s="898"/>
      <c r="CZ90" s="898"/>
      <c r="DA90" s="899"/>
      <c r="DB90" s="897"/>
      <c r="DC90" s="898"/>
      <c r="DD90" s="898"/>
      <c r="DE90" s="898"/>
      <c r="DF90" s="899"/>
      <c r="DG90" s="897"/>
      <c r="DH90" s="898"/>
      <c r="DI90" s="898"/>
      <c r="DJ90" s="898"/>
      <c r="DK90" s="899"/>
      <c r="DL90" s="897"/>
      <c r="DM90" s="898"/>
      <c r="DN90" s="898"/>
      <c r="DO90" s="898"/>
      <c r="DP90" s="899"/>
      <c r="DQ90" s="897"/>
      <c r="DR90" s="898"/>
      <c r="DS90" s="898"/>
      <c r="DT90" s="898"/>
      <c r="DU90" s="899"/>
      <c r="DV90" s="894"/>
      <c r="DW90" s="895"/>
      <c r="DX90" s="895"/>
      <c r="DY90" s="895"/>
      <c r="DZ90" s="896"/>
      <c r="EA90" s="128"/>
    </row>
    <row r="91" spans="1:131" s="129" customFormat="1" ht="26.25" hidden="1" customHeight="1" x14ac:dyDescent="0.15">
      <c r="A91" s="152"/>
      <c r="B91" s="153"/>
      <c r="C91" s="153"/>
      <c r="D91" s="153"/>
      <c r="E91" s="153"/>
      <c r="F91" s="153"/>
      <c r="G91" s="153"/>
      <c r="H91" s="153"/>
      <c r="I91" s="153"/>
      <c r="J91" s="153"/>
      <c r="K91" s="153"/>
      <c r="L91" s="153"/>
      <c r="M91" s="153"/>
      <c r="N91" s="153"/>
      <c r="O91" s="153"/>
      <c r="P91" s="153"/>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c r="AX91" s="154"/>
      <c r="AY91" s="154"/>
      <c r="AZ91" s="155"/>
      <c r="BA91" s="155"/>
      <c r="BB91" s="155"/>
      <c r="BC91" s="155"/>
      <c r="BD91" s="155"/>
      <c r="BE91" s="147"/>
      <c r="BF91" s="147"/>
      <c r="BG91" s="147"/>
      <c r="BH91" s="147"/>
      <c r="BI91" s="147"/>
      <c r="BJ91" s="147"/>
      <c r="BK91" s="147"/>
      <c r="BL91" s="147"/>
      <c r="BM91" s="147"/>
      <c r="BN91" s="147"/>
      <c r="BO91" s="147"/>
      <c r="BP91" s="147"/>
      <c r="BQ91" s="144">
        <v>85</v>
      </c>
      <c r="BR91" s="149"/>
      <c r="BS91" s="900"/>
      <c r="BT91" s="901"/>
      <c r="BU91" s="901"/>
      <c r="BV91" s="901"/>
      <c r="BW91" s="901"/>
      <c r="BX91" s="901"/>
      <c r="BY91" s="901"/>
      <c r="BZ91" s="901"/>
      <c r="CA91" s="901"/>
      <c r="CB91" s="901"/>
      <c r="CC91" s="901"/>
      <c r="CD91" s="901"/>
      <c r="CE91" s="901"/>
      <c r="CF91" s="901"/>
      <c r="CG91" s="902"/>
      <c r="CH91" s="897"/>
      <c r="CI91" s="898"/>
      <c r="CJ91" s="898"/>
      <c r="CK91" s="898"/>
      <c r="CL91" s="899"/>
      <c r="CM91" s="897"/>
      <c r="CN91" s="898"/>
      <c r="CO91" s="898"/>
      <c r="CP91" s="898"/>
      <c r="CQ91" s="899"/>
      <c r="CR91" s="897"/>
      <c r="CS91" s="898"/>
      <c r="CT91" s="898"/>
      <c r="CU91" s="898"/>
      <c r="CV91" s="899"/>
      <c r="CW91" s="897"/>
      <c r="CX91" s="898"/>
      <c r="CY91" s="898"/>
      <c r="CZ91" s="898"/>
      <c r="DA91" s="899"/>
      <c r="DB91" s="897"/>
      <c r="DC91" s="898"/>
      <c r="DD91" s="898"/>
      <c r="DE91" s="898"/>
      <c r="DF91" s="899"/>
      <c r="DG91" s="897"/>
      <c r="DH91" s="898"/>
      <c r="DI91" s="898"/>
      <c r="DJ91" s="898"/>
      <c r="DK91" s="899"/>
      <c r="DL91" s="897"/>
      <c r="DM91" s="898"/>
      <c r="DN91" s="898"/>
      <c r="DO91" s="898"/>
      <c r="DP91" s="899"/>
      <c r="DQ91" s="897"/>
      <c r="DR91" s="898"/>
      <c r="DS91" s="898"/>
      <c r="DT91" s="898"/>
      <c r="DU91" s="899"/>
      <c r="DV91" s="894"/>
      <c r="DW91" s="895"/>
      <c r="DX91" s="895"/>
      <c r="DY91" s="895"/>
      <c r="DZ91" s="896"/>
      <c r="EA91" s="128"/>
    </row>
    <row r="92" spans="1:131" s="129" customFormat="1" ht="26.25" hidden="1" customHeight="1" x14ac:dyDescent="0.15">
      <c r="A92" s="152"/>
      <c r="B92" s="153"/>
      <c r="C92" s="153"/>
      <c r="D92" s="153"/>
      <c r="E92" s="153"/>
      <c r="F92" s="153"/>
      <c r="G92" s="153"/>
      <c r="H92" s="153"/>
      <c r="I92" s="153"/>
      <c r="J92" s="153"/>
      <c r="K92" s="153"/>
      <c r="L92" s="153"/>
      <c r="M92" s="153"/>
      <c r="N92" s="153"/>
      <c r="O92" s="153"/>
      <c r="P92" s="153"/>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AN92" s="154"/>
      <c r="AO92" s="154"/>
      <c r="AP92" s="154"/>
      <c r="AQ92" s="154"/>
      <c r="AR92" s="154"/>
      <c r="AS92" s="154"/>
      <c r="AT92" s="154"/>
      <c r="AU92" s="154"/>
      <c r="AV92" s="154"/>
      <c r="AW92" s="154"/>
      <c r="AX92" s="154"/>
      <c r="AY92" s="154"/>
      <c r="AZ92" s="155"/>
      <c r="BA92" s="155"/>
      <c r="BB92" s="155"/>
      <c r="BC92" s="155"/>
      <c r="BD92" s="155"/>
      <c r="BE92" s="147"/>
      <c r="BF92" s="147"/>
      <c r="BG92" s="147"/>
      <c r="BH92" s="147"/>
      <c r="BI92" s="147"/>
      <c r="BJ92" s="147"/>
      <c r="BK92" s="147"/>
      <c r="BL92" s="147"/>
      <c r="BM92" s="147"/>
      <c r="BN92" s="147"/>
      <c r="BO92" s="147"/>
      <c r="BP92" s="147"/>
      <c r="BQ92" s="144">
        <v>86</v>
      </c>
      <c r="BR92" s="149"/>
      <c r="BS92" s="900"/>
      <c r="BT92" s="901"/>
      <c r="BU92" s="901"/>
      <c r="BV92" s="901"/>
      <c r="BW92" s="901"/>
      <c r="BX92" s="901"/>
      <c r="BY92" s="901"/>
      <c r="BZ92" s="901"/>
      <c r="CA92" s="901"/>
      <c r="CB92" s="901"/>
      <c r="CC92" s="901"/>
      <c r="CD92" s="901"/>
      <c r="CE92" s="901"/>
      <c r="CF92" s="901"/>
      <c r="CG92" s="902"/>
      <c r="CH92" s="897"/>
      <c r="CI92" s="898"/>
      <c r="CJ92" s="898"/>
      <c r="CK92" s="898"/>
      <c r="CL92" s="899"/>
      <c r="CM92" s="897"/>
      <c r="CN92" s="898"/>
      <c r="CO92" s="898"/>
      <c r="CP92" s="898"/>
      <c r="CQ92" s="899"/>
      <c r="CR92" s="897"/>
      <c r="CS92" s="898"/>
      <c r="CT92" s="898"/>
      <c r="CU92" s="898"/>
      <c r="CV92" s="899"/>
      <c r="CW92" s="897"/>
      <c r="CX92" s="898"/>
      <c r="CY92" s="898"/>
      <c r="CZ92" s="898"/>
      <c r="DA92" s="899"/>
      <c r="DB92" s="897"/>
      <c r="DC92" s="898"/>
      <c r="DD92" s="898"/>
      <c r="DE92" s="898"/>
      <c r="DF92" s="899"/>
      <c r="DG92" s="897"/>
      <c r="DH92" s="898"/>
      <c r="DI92" s="898"/>
      <c r="DJ92" s="898"/>
      <c r="DK92" s="899"/>
      <c r="DL92" s="897"/>
      <c r="DM92" s="898"/>
      <c r="DN92" s="898"/>
      <c r="DO92" s="898"/>
      <c r="DP92" s="899"/>
      <c r="DQ92" s="897"/>
      <c r="DR92" s="898"/>
      <c r="DS92" s="898"/>
      <c r="DT92" s="898"/>
      <c r="DU92" s="899"/>
      <c r="DV92" s="894"/>
      <c r="DW92" s="895"/>
      <c r="DX92" s="895"/>
      <c r="DY92" s="895"/>
      <c r="DZ92" s="896"/>
      <c r="EA92" s="128"/>
    </row>
    <row r="93" spans="1:131" s="129" customFormat="1" ht="26.25" hidden="1" customHeight="1" x14ac:dyDescent="0.15">
      <c r="A93" s="152"/>
      <c r="B93" s="153"/>
      <c r="C93" s="153"/>
      <c r="D93" s="153"/>
      <c r="E93" s="153"/>
      <c r="F93" s="153"/>
      <c r="G93" s="153"/>
      <c r="H93" s="153"/>
      <c r="I93" s="153"/>
      <c r="J93" s="153"/>
      <c r="K93" s="153"/>
      <c r="L93" s="153"/>
      <c r="M93" s="153"/>
      <c r="N93" s="153"/>
      <c r="O93" s="153"/>
      <c r="P93" s="153"/>
      <c r="Q93" s="154"/>
      <c r="R93" s="154"/>
      <c r="S93" s="154"/>
      <c r="T93" s="154"/>
      <c r="U93" s="154"/>
      <c r="V93" s="154"/>
      <c r="W93" s="154"/>
      <c r="X93" s="154"/>
      <c r="Y93" s="154"/>
      <c r="Z93" s="154"/>
      <c r="AA93" s="154"/>
      <c r="AB93" s="154"/>
      <c r="AC93" s="154"/>
      <c r="AD93" s="154"/>
      <c r="AE93" s="154"/>
      <c r="AF93" s="154"/>
      <c r="AG93" s="154"/>
      <c r="AH93" s="154"/>
      <c r="AI93" s="154"/>
      <c r="AJ93" s="154"/>
      <c r="AK93" s="154"/>
      <c r="AL93" s="154"/>
      <c r="AM93" s="154"/>
      <c r="AN93" s="154"/>
      <c r="AO93" s="154"/>
      <c r="AP93" s="154"/>
      <c r="AQ93" s="154"/>
      <c r="AR93" s="154"/>
      <c r="AS93" s="154"/>
      <c r="AT93" s="154"/>
      <c r="AU93" s="154"/>
      <c r="AV93" s="154"/>
      <c r="AW93" s="154"/>
      <c r="AX93" s="154"/>
      <c r="AY93" s="154"/>
      <c r="AZ93" s="155"/>
      <c r="BA93" s="155"/>
      <c r="BB93" s="155"/>
      <c r="BC93" s="155"/>
      <c r="BD93" s="155"/>
      <c r="BE93" s="147"/>
      <c r="BF93" s="147"/>
      <c r="BG93" s="147"/>
      <c r="BH93" s="147"/>
      <c r="BI93" s="147"/>
      <c r="BJ93" s="147"/>
      <c r="BK93" s="147"/>
      <c r="BL93" s="147"/>
      <c r="BM93" s="147"/>
      <c r="BN93" s="147"/>
      <c r="BO93" s="147"/>
      <c r="BP93" s="147"/>
      <c r="BQ93" s="144">
        <v>87</v>
      </c>
      <c r="BR93" s="149"/>
      <c r="BS93" s="900"/>
      <c r="BT93" s="901"/>
      <c r="BU93" s="901"/>
      <c r="BV93" s="901"/>
      <c r="BW93" s="901"/>
      <c r="BX93" s="901"/>
      <c r="BY93" s="901"/>
      <c r="BZ93" s="901"/>
      <c r="CA93" s="901"/>
      <c r="CB93" s="901"/>
      <c r="CC93" s="901"/>
      <c r="CD93" s="901"/>
      <c r="CE93" s="901"/>
      <c r="CF93" s="901"/>
      <c r="CG93" s="902"/>
      <c r="CH93" s="897"/>
      <c r="CI93" s="898"/>
      <c r="CJ93" s="898"/>
      <c r="CK93" s="898"/>
      <c r="CL93" s="899"/>
      <c r="CM93" s="897"/>
      <c r="CN93" s="898"/>
      <c r="CO93" s="898"/>
      <c r="CP93" s="898"/>
      <c r="CQ93" s="899"/>
      <c r="CR93" s="897"/>
      <c r="CS93" s="898"/>
      <c r="CT93" s="898"/>
      <c r="CU93" s="898"/>
      <c r="CV93" s="899"/>
      <c r="CW93" s="897"/>
      <c r="CX93" s="898"/>
      <c r="CY93" s="898"/>
      <c r="CZ93" s="898"/>
      <c r="DA93" s="899"/>
      <c r="DB93" s="897"/>
      <c r="DC93" s="898"/>
      <c r="DD93" s="898"/>
      <c r="DE93" s="898"/>
      <c r="DF93" s="899"/>
      <c r="DG93" s="897"/>
      <c r="DH93" s="898"/>
      <c r="DI93" s="898"/>
      <c r="DJ93" s="898"/>
      <c r="DK93" s="899"/>
      <c r="DL93" s="897"/>
      <c r="DM93" s="898"/>
      <c r="DN93" s="898"/>
      <c r="DO93" s="898"/>
      <c r="DP93" s="899"/>
      <c r="DQ93" s="897"/>
      <c r="DR93" s="898"/>
      <c r="DS93" s="898"/>
      <c r="DT93" s="898"/>
      <c r="DU93" s="899"/>
      <c r="DV93" s="894"/>
      <c r="DW93" s="895"/>
      <c r="DX93" s="895"/>
      <c r="DY93" s="895"/>
      <c r="DZ93" s="896"/>
      <c r="EA93" s="128"/>
    </row>
    <row r="94" spans="1:131" s="129" customFormat="1" ht="26.25" hidden="1" customHeight="1" x14ac:dyDescent="0.15">
      <c r="A94" s="152"/>
      <c r="B94" s="153"/>
      <c r="C94" s="153"/>
      <c r="D94" s="153"/>
      <c r="E94" s="153"/>
      <c r="F94" s="153"/>
      <c r="G94" s="153"/>
      <c r="H94" s="153"/>
      <c r="I94" s="153"/>
      <c r="J94" s="153"/>
      <c r="K94" s="153"/>
      <c r="L94" s="153"/>
      <c r="M94" s="153"/>
      <c r="N94" s="153"/>
      <c r="O94" s="153"/>
      <c r="P94" s="153"/>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5"/>
      <c r="BA94" s="155"/>
      <c r="BB94" s="155"/>
      <c r="BC94" s="155"/>
      <c r="BD94" s="155"/>
      <c r="BE94" s="147"/>
      <c r="BF94" s="147"/>
      <c r="BG94" s="147"/>
      <c r="BH94" s="147"/>
      <c r="BI94" s="147"/>
      <c r="BJ94" s="147"/>
      <c r="BK94" s="147"/>
      <c r="BL94" s="147"/>
      <c r="BM94" s="147"/>
      <c r="BN94" s="147"/>
      <c r="BO94" s="147"/>
      <c r="BP94" s="147"/>
      <c r="BQ94" s="144">
        <v>88</v>
      </c>
      <c r="BR94" s="149"/>
      <c r="BS94" s="900"/>
      <c r="BT94" s="901"/>
      <c r="BU94" s="901"/>
      <c r="BV94" s="901"/>
      <c r="BW94" s="901"/>
      <c r="BX94" s="901"/>
      <c r="BY94" s="901"/>
      <c r="BZ94" s="901"/>
      <c r="CA94" s="901"/>
      <c r="CB94" s="901"/>
      <c r="CC94" s="901"/>
      <c r="CD94" s="901"/>
      <c r="CE94" s="901"/>
      <c r="CF94" s="901"/>
      <c r="CG94" s="902"/>
      <c r="CH94" s="897"/>
      <c r="CI94" s="898"/>
      <c r="CJ94" s="898"/>
      <c r="CK94" s="898"/>
      <c r="CL94" s="899"/>
      <c r="CM94" s="897"/>
      <c r="CN94" s="898"/>
      <c r="CO94" s="898"/>
      <c r="CP94" s="898"/>
      <c r="CQ94" s="899"/>
      <c r="CR94" s="897"/>
      <c r="CS94" s="898"/>
      <c r="CT94" s="898"/>
      <c r="CU94" s="898"/>
      <c r="CV94" s="899"/>
      <c r="CW94" s="897"/>
      <c r="CX94" s="898"/>
      <c r="CY94" s="898"/>
      <c r="CZ94" s="898"/>
      <c r="DA94" s="899"/>
      <c r="DB94" s="897"/>
      <c r="DC94" s="898"/>
      <c r="DD94" s="898"/>
      <c r="DE94" s="898"/>
      <c r="DF94" s="899"/>
      <c r="DG94" s="897"/>
      <c r="DH94" s="898"/>
      <c r="DI94" s="898"/>
      <c r="DJ94" s="898"/>
      <c r="DK94" s="899"/>
      <c r="DL94" s="897"/>
      <c r="DM94" s="898"/>
      <c r="DN94" s="898"/>
      <c r="DO94" s="898"/>
      <c r="DP94" s="899"/>
      <c r="DQ94" s="897"/>
      <c r="DR94" s="898"/>
      <c r="DS94" s="898"/>
      <c r="DT94" s="898"/>
      <c r="DU94" s="899"/>
      <c r="DV94" s="894"/>
      <c r="DW94" s="895"/>
      <c r="DX94" s="895"/>
      <c r="DY94" s="895"/>
      <c r="DZ94" s="896"/>
      <c r="EA94" s="128"/>
    </row>
    <row r="95" spans="1:131" s="129" customFormat="1" ht="26.25" hidden="1" customHeight="1" x14ac:dyDescent="0.15">
      <c r="A95" s="152"/>
      <c r="B95" s="153"/>
      <c r="C95" s="153"/>
      <c r="D95" s="153"/>
      <c r="E95" s="153"/>
      <c r="F95" s="153"/>
      <c r="G95" s="153"/>
      <c r="H95" s="153"/>
      <c r="I95" s="153"/>
      <c r="J95" s="153"/>
      <c r="K95" s="153"/>
      <c r="L95" s="153"/>
      <c r="M95" s="153"/>
      <c r="N95" s="153"/>
      <c r="O95" s="153"/>
      <c r="P95" s="153"/>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5"/>
      <c r="BA95" s="155"/>
      <c r="BB95" s="155"/>
      <c r="BC95" s="155"/>
      <c r="BD95" s="155"/>
      <c r="BE95" s="147"/>
      <c r="BF95" s="147"/>
      <c r="BG95" s="147"/>
      <c r="BH95" s="147"/>
      <c r="BI95" s="147"/>
      <c r="BJ95" s="147"/>
      <c r="BK95" s="147"/>
      <c r="BL95" s="147"/>
      <c r="BM95" s="147"/>
      <c r="BN95" s="147"/>
      <c r="BO95" s="147"/>
      <c r="BP95" s="147"/>
      <c r="BQ95" s="144">
        <v>89</v>
      </c>
      <c r="BR95" s="149"/>
      <c r="BS95" s="900"/>
      <c r="BT95" s="901"/>
      <c r="BU95" s="901"/>
      <c r="BV95" s="901"/>
      <c r="BW95" s="901"/>
      <c r="BX95" s="901"/>
      <c r="BY95" s="901"/>
      <c r="BZ95" s="901"/>
      <c r="CA95" s="901"/>
      <c r="CB95" s="901"/>
      <c r="CC95" s="901"/>
      <c r="CD95" s="901"/>
      <c r="CE95" s="901"/>
      <c r="CF95" s="901"/>
      <c r="CG95" s="902"/>
      <c r="CH95" s="897"/>
      <c r="CI95" s="898"/>
      <c r="CJ95" s="898"/>
      <c r="CK95" s="898"/>
      <c r="CL95" s="899"/>
      <c r="CM95" s="897"/>
      <c r="CN95" s="898"/>
      <c r="CO95" s="898"/>
      <c r="CP95" s="898"/>
      <c r="CQ95" s="899"/>
      <c r="CR95" s="897"/>
      <c r="CS95" s="898"/>
      <c r="CT95" s="898"/>
      <c r="CU95" s="898"/>
      <c r="CV95" s="899"/>
      <c r="CW95" s="897"/>
      <c r="CX95" s="898"/>
      <c r="CY95" s="898"/>
      <c r="CZ95" s="898"/>
      <c r="DA95" s="899"/>
      <c r="DB95" s="897"/>
      <c r="DC95" s="898"/>
      <c r="DD95" s="898"/>
      <c r="DE95" s="898"/>
      <c r="DF95" s="899"/>
      <c r="DG95" s="897"/>
      <c r="DH95" s="898"/>
      <c r="DI95" s="898"/>
      <c r="DJ95" s="898"/>
      <c r="DK95" s="899"/>
      <c r="DL95" s="897"/>
      <c r="DM95" s="898"/>
      <c r="DN95" s="898"/>
      <c r="DO95" s="898"/>
      <c r="DP95" s="899"/>
      <c r="DQ95" s="897"/>
      <c r="DR95" s="898"/>
      <c r="DS95" s="898"/>
      <c r="DT95" s="898"/>
      <c r="DU95" s="899"/>
      <c r="DV95" s="894"/>
      <c r="DW95" s="895"/>
      <c r="DX95" s="895"/>
      <c r="DY95" s="895"/>
      <c r="DZ95" s="896"/>
      <c r="EA95" s="128"/>
    </row>
    <row r="96" spans="1:131" s="129" customFormat="1" ht="26.25" hidden="1" customHeight="1" x14ac:dyDescent="0.15">
      <c r="A96" s="152"/>
      <c r="B96" s="153"/>
      <c r="C96" s="153"/>
      <c r="D96" s="153"/>
      <c r="E96" s="153"/>
      <c r="F96" s="153"/>
      <c r="G96" s="153"/>
      <c r="H96" s="153"/>
      <c r="I96" s="153"/>
      <c r="J96" s="153"/>
      <c r="K96" s="153"/>
      <c r="L96" s="153"/>
      <c r="M96" s="153"/>
      <c r="N96" s="153"/>
      <c r="O96" s="153"/>
      <c r="P96" s="153"/>
      <c r="Q96" s="154"/>
      <c r="R96" s="154"/>
      <c r="S96" s="154"/>
      <c r="T96" s="154"/>
      <c r="U96" s="154"/>
      <c r="V96" s="154"/>
      <c r="W96" s="154"/>
      <c r="X96" s="154"/>
      <c r="Y96" s="154"/>
      <c r="Z96" s="154"/>
      <c r="AA96" s="154"/>
      <c r="AB96" s="154"/>
      <c r="AC96" s="154"/>
      <c r="AD96" s="154"/>
      <c r="AE96" s="154"/>
      <c r="AF96" s="154"/>
      <c r="AG96" s="154"/>
      <c r="AH96" s="154"/>
      <c r="AI96" s="154"/>
      <c r="AJ96" s="154"/>
      <c r="AK96" s="154"/>
      <c r="AL96" s="154"/>
      <c r="AM96" s="154"/>
      <c r="AN96" s="154"/>
      <c r="AO96" s="154"/>
      <c r="AP96" s="154"/>
      <c r="AQ96" s="154"/>
      <c r="AR96" s="154"/>
      <c r="AS96" s="154"/>
      <c r="AT96" s="154"/>
      <c r="AU96" s="154"/>
      <c r="AV96" s="154"/>
      <c r="AW96" s="154"/>
      <c r="AX96" s="154"/>
      <c r="AY96" s="154"/>
      <c r="AZ96" s="155"/>
      <c r="BA96" s="155"/>
      <c r="BB96" s="155"/>
      <c r="BC96" s="155"/>
      <c r="BD96" s="155"/>
      <c r="BE96" s="147"/>
      <c r="BF96" s="147"/>
      <c r="BG96" s="147"/>
      <c r="BH96" s="147"/>
      <c r="BI96" s="147"/>
      <c r="BJ96" s="147"/>
      <c r="BK96" s="147"/>
      <c r="BL96" s="147"/>
      <c r="BM96" s="147"/>
      <c r="BN96" s="147"/>
      <c r="BO96" s="147"/>
      <c r="BP96" s="147"/>
      <c r="BQ96" s="144">
        <v>90</v>
      </c>
      <c r="BR96" s="149"/>
      <c r="BS96" s="900"/>
      <c r="BT96" s="901"/>
      <c r="BU96" s="901"/>
      <c r="BV96" s="901"/>
      <c r="BW96" s="901"/>
      <c r="BX96" s="901"/>
      <c r="BY96" s="901"/>
      <c r="BZ96" s="901"/>
      <c r="CA96" s="901"/>
      <c r="CB96" s="901"/>
      <c r="CC96" s="901"/>
      <c r="CD96" s="901"/>
      <c r="CE96" s="901"/>
      <c r="CF96" s="901"/>
      <c r="CG96" s="902"/>
      <c r="CH96" s="897"/>
      <c r="CI96" s="898"/>
      <c r="CJ96" s="898"/>
      <c r="CK96" s="898"/>
      <c r="CL96" s="899"/>
      <c r="CM96" s="897"/>
      <c r="CN96" s="898"/>
      <c r="CO96" s="898"/>
      <c r="CP96" s="898"/>
      <c r="CQ96" s="899"/>
      <c r="CR96" s="897"/>
      <c r="CS96" s="898"/>
      <c r="CT96" s="898"/>
      <c r="CU96" s="898"/>
      <c r="CV96" s="899"/>
      <c r="CW96" s="897"/>
      <c r="CX96" s="898"/>
      <c r="CY96" s="898"/>
      <c r="CZ96" s="898"/>
      <c r="DA96" s="899"/>
      <c r="DB96" s="897"/>
      <c r="DC96" s="898"/>
      <c r="DD96" s="898"/>
      <c r="DE96" s="898"/>
      <c r="DF96" s="899"/>
      <c r="DG96" s="897"/>
      <c r="DH96" s="898"/>
      <c r="DI96" s="898"/>
      <c r="DJ96" s="898"/>
      <c r="DK96" s="899"/>
      <c r="DL96" s="897"/>
      <c r="DM96" s="898"/>
      <c r="DN96" s="898"/>
      <c r="DO96" s="898"/>
      <c r="DP96" s="899"/>
      <c r="DQ96" s="897"/>
      <c r="DR96" s="898"/>
      <c r="DS96" s="898"/>
      <c r="DT96" s="898"/>
      <c r="DU96" s="899"/>
      <c r="DV96" s="894"/>
      <c r="DW96" s="895"/>
      <c r="DX96" s="895"/>
      <c r="DY96" s="895"/>
      <c r="DZ96" s="896"/>
      <c r="EA96" s="128"/>
    </row>
    <row r="97" spans="1:131" s="129" customFormat="1" ht="26.25" hidden="1" customHeight="1" x14ac:dyDescent="0.15">
      <c r="A97" s="152"/>
      <c r="B97" s="153"/>
      <c r="C97" s="153"/>
      <c r="D97" s="153"/>
      <c r="E97" s="153"/>
      <c r="F97" s="153"/>
      <c r="G97" s="153"/>
      <c r="H97" s="153"/>
      <c r="I97" s="153"/>
      <c r="J97" s="153"/>
      <c r="K97" s="153"/>
      <c r="L97" s="153"/>
      <c r="M97" s="153"/>
      <c r="N97" s="153"/>
      <c r="O97" s="153"/>
      <c r="P97" s="153"/>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5"/>
      <c r="BA97" s="155"/>
      <c r="BB97" s="155"/>
      <c r="BC97" s="155"/>
      <c r="BD97" s="155"/>
      <c r="BE97" s="147"/>
      <c r="BF97" s="147"/>
      <c r="BG97" s="147"/>
      <c r="BH97" s="147"/>
      <c r="BI97" s="147"/>
      <c r="BJ97" s="147"/>
      <c r="BK97" s="147"/>
      <c r="BL97" s="147"/>
      <c r="BM97" s="147"/>
      <c r="BN97" s="147"/>
      <c r="BO97" s="147"/>
      <c r="BP97" s="147"/>
      <c r="BQ97" s="144">
        <v>91</v>
      </c>
      <c r="BR97" s="149"/>
      <c r="BS97" s="900"/>
      <c r="BT97" s="901"/>
      <c r="BU97" s="901"/>
      <c r="BV97" s="901"/>
      <c r="BW97" s="901"/>
      <c r="BX97" s="901"/>
      <c r="BY97" s="901"/>
      <c r="BZ97" s="901"/>
      <c r="CA97" s="901"/>
      <c r="CB97" s="901"/>
      <c r="CC97" s="901"/>
      <c r="CD97" s="901"/>
      <c r="CE97" s="901"/>
      <c r="CF97" s="901"/>
      <c r="CG97" s="902"/>
      <c r="CH97" s="897"/>
      <c r="CI97" s="898"/>
      <c r="CJ97" s="898"/>
      <c r="CK97" s="898"/>
      <c r="CL97" s="899"/>
      <c r="CM97" s="897"/>
      <c r="CN97" s="898"/>
      <c r="CO97" s="898"/>
      <c r="CP97" s="898"/>
      <c r="CQ97" s="899"/>
      <c r="CR97" s="897"/>
      <c r="CS97" s="898"/>
      <c r="CT97" s="898"/>
      <c r="CU97" s="898"/>
      <c r="CV97" s="899"/>
      <c r="CW97" s="897"/>
      <c r="CX97" s="898"/>
      <c r="CY97" s="898"/>
      <c r="CZ97" s="898"/>
      <c r="DA97" s="899"/>
      <c r="DB97" s="897"/>
      <c r="DC97" s="898"/>
      <c r="DD97" s="898"/>
      <c r="DE97" s="898"/>
      <c r="DF97" s="899"/>
      <c r="DG97" s="897"/>
      <c r="DH97" s="898"/>
      <c r="DI97" s="898"/>
      <c r="DJ97" s="898"/>
      <c r="DK97" s="899"/>
      <c r="DL97" s="897"/>
      <c r="DM97" s="898"/>
      <c r="DN97" s="898"/>
      <c r="DO97" s="898"/>
      <c r="DP97" s="899"/>
      <c r="DQ97" s="897"/>
      <c r="DR97" s="898"/>
      <c r="DS97" s="898"/>
      <c r="DT97" s="898"/>
      <c r="DU97" s="899"/>
      <c r="DV97" s="894"/>
      <c r="DW97" s="895"/>
      <c r="DX97" s="895"/>
      <c r="DY97" s="895"/>
      <c r="DZ97" s="896"/>
      <c r="EA97" s="128"/>
    </row>
    <row r="98" spans="1:131" s="129" customFormat="1" ht="26.25" hidden="1" customHeight="1" x14ac:dyDescent="0.15">
      <c r="A98" s="152"/>
      <c r="B98" s="153"/>
      <c r="C98" s="153"/>
      <c r="D98" s="153"/>
      <c r="E98" s="153"/>
      <c r="F98" s="153"/>
      <c r="G98" s="153"/>
      <c r="H98" s="153"/>
      <c r="I98" s="153"/>
      <c r="J98" s="153"/>
      <c r="K98" s="153"/>
      <c r="L98" s="153"/>
      <c r="M98" s="153"/>
      <c r="N98" s="153"/>
      <c r="O98" s="153"/>
      <c r="P98" s="153"/>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5"/>
      <c r="BA98" s="155"/>
      <c r="BB98" s="155"/>
      <c r="BC98" s="155"/>
      <c r="BD98" s="155"/>
      <c r="BE98" s="147"/>
      <c r="BF98" s="147"/>
      <c r="BG98" s="147"/>
      <c r="BH98" s="147"/>
      <c r="BI98" s="147"/>
      <c r="BJ98" s="147"/>
      <c r="BK98" s="147"/>
      <c r="BL98" s="147"/>
      <c r="BM98" s="147"/>
      <c r="BN98" s="147"/>
      <c r="BO98" s="147"/>
      <c r="BP98" s="147"/>
      <c r="BQ98" s="144">
        <v>92</v>
      </c>
      <c r="BR98" s="149"/>
      <c r="BS98" s="900"/>
      <c r="BT98" s="901"/>
      <c r="BU98" s="901"/>
      <c r="BV98" s="901"/>
      <c r="BW98" s="901"/>
      <c r="BX98" s="901"/>
      <c r="BY98" s="901"/>
      <c r="BZ98" s="901"/>
      <c r="CA98" s="901"/>
      <c r="CB98" s="901"/>
      <c r="CC98" s="901"/>
      <c r="CD98" s="901"/>
      <c r="CE98" s="901"/>
      <c r="CF98" s="901"/>
      <c r="CG98" s="902"/>
      <c r="CH98" s="897"/>
      <c r="CI98" s="898"/>
      <c r="CJ98" s="898"/>
      <c r="CK98" s="898"/>
      <c r="CL98" s="899"/>
      <c r="CM98" s="897"/>
      <c r="CN98" s="898"/>
      <c r="CO98" s="898"/>
      <c r="CP98" s="898"/>
      <c r="CQ98" s="899"/>
      <c r="CR98" s="897"/>
      <c r="CS98" s="898"/>
      <c r="CT98" s="898"/>
      <c r="CU98" s="898"/>
      <c r="CV98" s="899"/>
      <c r="CW98" s="897"/>
      <c r="CX98" s="898"/>
      <c r="CY98" s="898"/>
      <c r="CZ98" s="898"/>
      <c r="DA98" s="899"/>
      <c r="DB98" s="897"/>
      <c r="DC98" s="898"/>
      <c r="DD98" s="898"/>
      <c r="DE98" s="898"/>
      <c r="DF98" s="899"/>
      <c r="DG98" s="897"/>
      <c r="DH98" s="898"/>
      <c r="DI98" s="898"/>
      <c r="DJ98" s="898"/>
      <c r="DK98" s="899"/>
      <c r="DL98" s="897"/>
      <c r="DM98" s="898"/>
      <c r="DN98" s="898"/>
      <c r="DO98" s="898"/>
      <c r="DP98" s="899"/>
      <c r="DQ98" s="897"/>
      <c r="DR98" s="898"/>
      <c r="DS98" s="898"/>
      <c r="DT98" s="898"/>
      <c r="DU98" s="899"/>
      <c r="DV98" s="894"/>
      <c r="DW98" s="895"/>
      <c r="DX98" s="895"/>
      <c r="DY98" s="895"/>
      <c r="DZ98" s="896"/>
      <c r="EA98" s="128"/>
    </row>
    <row r="99" spans="1:131" s="129" customFormat="1" ht="26.25" hidden="1" customHeight="1" x14ac:dyDescent="0.15">
      <c r="A99" s="152"/>
      <c r="B99" s="153"/>
      <c r="C99" s="153"/>
      <c r="D99" s="153"/>
      <c r="E99" s="153"/>
      <c r="F99" s="153"/>
      <c r="G99" s="153"/>
      <c r="H99" s="153"/>
      <c r="I99" s="153"/>
      <c r="J99" s="153"/>
      <c r="K99" s="153"/>
      <c r="L99" s="153"/>
      <c r="M99" s="153"/>
      <c r="N99" s="153"/>
      <c r="O99" s="153"/>
      <c r="P99" s="153"/>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5"/>
      <c r="BA99" s="155"/>
      <c r="BB99" s="155"/>
      <c r="BC99" s="155"/>
      <c r="BD99" s="155"/>
      <c r="BE99" s="147"/>
      <c r="BF99" s="147"/>
      <c r="BG99" s="147"/>
      <c r="BH99" s="147"/>
      <c r="BI99" s="147"/>
      <c r="BJ99" s="147"/>
      <c r="BK99" s="147"/>
      <c r="BL99" s="147"/>
      <c r="BM99" s="147"/>
      <c r="BN99" s="147"/>
      <c r="BO99" s="147"/>
      <c r="BP99" s="147"/>
      <c r="BQ99" s="144">
        <v>93</v>
      </c>
      <c r="BR99" s="149"/>
      <c r="BS99" s="900"/>
      <c r="BT99" s="901"/>
      <c r="BU99" s="901"/>
      <c r="BV99" s="901"/>
      <c r="BW99" s="901"/>
      <c r="BX99" s="901"/>
      <c r="BY99" s="901"/>
      <c r="BZ99" s="901"/>
      <c r="CA99" s="901"/>
      <c r="CB99" s="901"/>
      <c r="CC99" s="901"/>
      <c r="CD99" s="901"/>
      <c r="CE99" s="901"/>
      <c r="CF99" s="901"/>
      <c r="CG99" s="902"/>
      <c r="CH99" s="897"/>
      <c r="CI99" s="898"/>
      <c r="CJ99" s="898"/>
      <c r="CK99" s="898"/>
      <c r="CL99" s="899"/>
      <c r="CM99" s="897"/>
      <c r="CN99" s="898"/>
      <c r="CO99" s="898"/>
      <c r="CP99" s="898"/>
      <c r="CQ99" s="899"/>
      <c r="CR99" s="897"/>
      <c r="CS99" s="898"/>
      <c r="CT99" s="898"/>
      <c r="CU99" s="898"/>
      <c r="CV99" s="899"/>
      <c r="CW99" s="897"/>
      <c r="CX99" s="898"/>
      <c r="CY99" s="898"/>
      <c r="CZ99" s="898"/>
      <c r="DA99" s="899"/>
      <c r="DB99" s="897"/>
      <c r="DC99" s="898"/>
      <c r="DD99" s="898"/>
      <c r="DE99" s="898"/>
      <c r="DF99" s="899"/>
      <c r="DG99" s="897"/>
      <c r="DH99" s="898"/>
      <c r="DI99" s="898"/>
      <c r="DJ99" s="898"/>
      <c r="DK99" s="899"/>
      <c r="DL99" s="897"/>
      <c r="DM99" s="898"/>
      <c r="DN99" s="898"/>
      <c r="DO99" s="898"/>
      <c r="DP99" s="899"/>
      <c r="DQ99" s="897"/>
      <c r="DR99" s="898"/>
      <c r="DS99" s="898"/>
      <c r="DT99" s="898"/>
      <c r="DU99" s="899"/>
      <c r="DV99" s="894"/>
      <c r="DW99" s="895"/>
      <c r="DX99" s="895"/>
      <c r="DY99" s="895"/>
      <c r="DZ99" s="896"/>
      <c r="EA99" s="128"/>
    </row>
    <row r="100" spans="1:131" s="129" customFormat="1" ht="26.25" hidden="1" customHeight="1" x14ac:dyDescent="0.15">
      <c r="A100" s="152"/>
      <c r="B100" s="153"/>
      <c r="C100" s="153"/>
      <c r="D100" s="153"/>
      <c r="E100" s="153"/>
      <c r="F100" s="153"/>
      <c r="G100" s="153"/>
      <c r="H100" s="153"/>
      <c r="I100" s="153"/>
      <c r="J100" s="153"/>
      <c r="K100" s="153"/>
      <c r="L100" s="153"/>
      <c r="M100" s="153"/>
      <c r="N100" s="153"/>
      <c r="O100" s="153"/>
      <c r="P100" s="153"/>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5"/>
      <c r="BA100" s="155"/>
      <c r="BB100" s="155"/>
      <c r="BC100" s="155"/>
      <c r="BD100" s="155"/>
      <c r="BE100" s="147"/>
      <c r="BF100" s="147"/>
      <c r="BG100" s="147"/>
      <c r="BH100" s="147"/>
      <c r="BI100" s="147"/>
      <c r="BJ100" s="147"/>
      <c r="BK100" s="147"/>
      <c r="BL100" s="147"/>
      <c r="BM100" s="147"/>
      <c r="BN100" s="147"/>
      <c r="BO100" s="147"/>
      <c r="BP100" s="147"/>
      <c r="BQ100" s="144">
        <v>94</v>
      </c>
      <c r="BR100" s="149"/>
      <c r="BS100" s="900"/>
      <c r="BT100" s="901"/>
      <c r="BU100" s="901"/>
      <c r="BV100" s="901"/>
      <c r="BW100" s="901"/>
      <c r="BX100" s="901"/>
      <c r="BY100" s="901"/>
      <c r="BZ100" s="901"/>
      <c r="CA100" s="901"/>
      <c r="CB100" s="901"/>
      <c r="CC100" s="901"/>
      <c r="CD100" s="901"/>
      <c r="CE100" s="901"/>
      <c r="CF100" s="901"/>
      <c r="CG100" s="902"/>
      <c r="CH100" s="897"/>
      <c r="CI100" s="898"/>
      <c r="CJ100" s="898"/>
      <c r="CK100" s="898"/>
      <c r="CL100" s="899"/>
      <c r="CM100" s="897"/>
      <c r="CN100" s="898"/>
      <c r="CO100" s="898"/>
      <c r="CP100" s="898"/>
      <c r="CQ100" s="899"/>
      <c r="CR100" s="897"/>
      <c r="CS100" s="898"/>
      <c r="CT100" s="898"/>
      <c r="CU100" s="898"/>
      <c r="CV100" s="899"/>
      <c r="CW100" s="897"/>
      <c r="CX100" s="898"/>
      <c r="CY100" s="898"/>
      <c r="CZ100" s="898"/>
      <c r="DA100" s="899"/>
      <c r="DB100" s="897"/>
      <c r="DC100" s="898"/>
      <c r="DD100" s="898"/>
      <c r="DE100" s="898"/>
      <c r="DF100" s="899"/>
      <c r="DG100" s="897"/>
      <c r="DH100" s="898"/>
      <c r="DI100" s="898"/>
      <c r="DJ100" s="898"/>
      <c r="DK100" s="899"/>
      <c r="DL100" s="897"/>
      <c r="DM100" s="898"/>
      <c r="DN100" s="898"/>
      <c r="DO100" s="898"/>
      <c r="DP100" s="899"/>
      <c r="DQ100" s="897"/>
      <c r="DR100" s="898"/>
      <c r="DS100" s="898"/>
      <c r="DT100" s="898"/>
      <c r="DU100" s="899"/>
      <c r="DV100" s="894"/>
      <c r="DW100" s="895"/>
      <c r="DX100" s="895"/>
      <c r="DY100" s="895"/>
      <c r="DZ100" s="896"/>
      <c r="EA100" s="128"/>
    </row>
    <row r="101" spans="1:131" s="129" customFormat="1" ht="26.25" hidden="1" customHeight="1" x14ac:dyDescent="0.15">
      <c r="A101" s="152"/>
      <c r="B101" s="153"/>
      <c r="C101" s="153"/>
      <c r="D101" s="153"/>
      <c r="E101" s="153"/>
      <c r="F101" s="153"/>
      <c r="G101" s="153"/>
      <c r="H101" s="153"/>
      <c r="I101" s="153"/>
      <c r="J101" s="153"/>
      <c r="K101" s="153"/>
      <c r="L101" s="153"/>
      <c r="M101" s="153"/>
      <c r="N101" s="153"/>
      <c r="O101" s="153"/>
      <c r="P101" s="153"/>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5"/>
      <c r="BA101" s="155"/>
      <c r="BB101" s="155"/>
      <c r="BC101" s="155"/>
      <c r="BD101" s="155"/>
      <c r="BE101" s="147"/>
      <c r="BF101" s="147"/>
      <c r="BG101" s="147"/>
      <c r="BH101" s="147"/>
      <c r="BI101" s="147"/>
      <c r="BJ101" s="147"/>
      <c r="BK101" s="147"/>
      <c r="BL101" s="147"/>
      <c r="BM101" s="147"/>
      <c r="BN101" s="147"/>
      <c r="BO101" s="147"/>
      <c r="BP101" s="147"/>
      <c r="BQ101" s="144">
        <v>95</v>
      </c>
      <c r="BR101" s="149"/>
      <c r="BS101" s="900"/>
      <c r="BT101" s="901"/>
      <c r="BU101" s="901"/>
      <c r="BV101" s="901"/>
      <c r="BW101" s="901"/>
      <c r="BX101" s="901"/>
      <c r="BY101" s="901"/>
      <c r="BZ101" s="901"/>
      <c r="CA101" s="901"/>
      <c r="CB101" s="901"/>
      <c r="CC101" s="901"/>
      <c r="CD101" s="901"/>
      <c r="CE101" s="901"/>
      <c r="CF101" s="901"/>
      <c r="CG101" s="902"/>
      <c r="CH101" s="897"/>
      <c r="CI101" s="898"/>
      <c r="CJ101" s="898"/>
      <c r="CK101" s="898"/>
      <c r="CL101" s="899"/>
      <c r="CM101" s="897"/>
      <c r="CN101" s="898"/>
      <c r="CO101" s="898"/>
      <c r="CP101" s="898"/>
      <c r="CQ101" s="899"/>
      <c r="CR101" s="897"/>
      <c r="CS101" s="898"/>
      <c r="CT101" s="898"/>
      <c r="CU101" s="898"/>
      <c r="CV101" s="899"/>
      <c r="CW101" s="897"/>
      <c r="CX101" s="898"/>
      <c r="CY101" s="898"/>
      <c r="CZ101" s="898"/>
      <c r="DA101" s="899"/>
      <c r="DB101" s="897"/>
      <c r="DC101" s="898"/>
      <c r="DD101" s="898"/>
      <c r="DE101" s="898"/>
      <c r="DF101" s="899"/>
      <c r="DG101" s="897"/>
      <c r="DH101" s="898"/>
      <c r="DI101" s="898"/>
      <c r="DJ101" s="898"/>
      <c r="DK101" s="899"/>
      <c r="DL101" s="897"/>
      <c r="DM101" s="898"/>
      <c r="DN101" s="898"/>
      <c r="DO101" s="898"/>
      <c r="DP101" s="899"/>
      <c r="DQ101" s="897"/>
      <c r="DR101" s="898"/>
      <c r="DS101" s="898"/>
      <c r="DT101" s="898"/>
      <c r="DU101" s="899"/>
      <c r="DV101" s="894"/>
      <c r="DW101" s="895"/>
      <c r="DX101" s="895"/>
      <c r="DY101" s="895"/>
      <c r="DZ101" s="896"/>
      <c r="EA101" s="128"/>
    </row>
    <row r="102" spans="1:131" s="129" customFormat="1" ht="26.25" customHeight="1" thickBot="1" x14ac:dyDescent="0.2">
      <c r="A102" s="152"/>
      <c r="B102" s="153"/>
      <c r="C102" s="153"/>
      <c r="D102" s="153"/>
      <c r="E102" s="153"/>
      <c r="F102" s="153"/>
      <c r="G102" s="153"/>
      <c r="H102" s="153"/>
      <c r="I102" s="153"/>
      <c r="J102" s="153"/>
      <c r="K102" s="153"/>
      <c r="L102" s="153"/>
      <c r="M102" s="153"/>
      <c r="N102" s="153"/>
      <c r="O102" s="153"/>
      <c r="P102" s="153"/>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5"/>
      <c r="BA102" s="155"/>
      <c r="BB102" s="155"/>
      <c r="BC102" s="155"/>
      <c r="BD102" s="155"/>
      <c r="BE102" s="147"/>
      <c r="BF102" s="147"/>
      <c r="BG102" s="147"/>
      <c r="BH102" s="147"/>
      <c r="BI102" s="147"/>
      <c r="BJ102" s="147"/>
      <c r="BK102" s="147"/>
      <c r="BL102" s="147"/>
      <c r="BM102" s="147"/>
      <c r="BN102" s="147"/>
      <c r="BO102" s="147"/>
      <c r="BP102" s="147"/>
      <c r="BQ102" s="146" t="s">
        <v>343</v>
      </c>
      <c r="BR102" s="828" t="s">
        <v>383</v>
      </c>
      <c r="BS102" s="829"/>
      <c r="BT102" s="829"/>
      <c r="BU102" s="829"/>
      <c r="BV102" s="829"/>
      <c r="BW102" s="829"/>
      <c r="BX102" s="829"/>
      <c r="BY102" s="829"/>
      <c r="BZ102" s="829"/>
      <c r="CA102" s="829"/>
      <c r="CB102" s="829"/>
      <c r="CC102" s="829"/>
      <c r="CD102" s="829"/>
      <c r="CE102" s="829"/>
      <c r="CF102" s="829"/>
      <c r="CG102" s="830"/>
      <c r="CH102" s="926"/>
      <c r="CI102" s="927"/>
      <c r="CJ102" s="927"/>
      <c r="CK102" s="927"/>
      <c r="CL102" s="928"/>
      <c r="CM102" s="926"/>
      <c r="CN102" s="927"/>
      <c r="CO102" s="927"/>
      <c r="CP102" s="927"/>
      <c r="CQ102" s="928"/>
      <c r="CR102" s="929">
        <v>585</v>
      </c>
      <c r="CS102" s="887"/>
      <c r="CT102" s="887"/>
      <c r="CU102" s="887"/>
      <c r="CV102" s="930"/>
      <c r="CW102" s="929">
        <v>93</v>
      </c>
      <c r="CX102" s="887"/>
      <c r="CY102" s="887"/>
      <c r="CZ102" s="887"/>
      <c r="DA102" s="930"/>
      <c r="DB102" s="929"/>
      <c r="DC102" s="887"/>
      <c r="DD102" s="887"/>
      <c r="DE102" s="887"/>
      <c r="DF102" s="930"/>
      <c r="DG102" s="929"/>
      <c r="DH102" s="887"/>
      <c r="DI102" s="887"/>
      <c r="DJ102" s="887"/>
      <c r="DK102" s="930"/>
      <c r="DL102" s="929"/>
      <c r="DM102" s="887"/>
      <c r="DN102" s="887"/>
      <c r="DO102" s="887"/>
      <c r="DP102" s="930"/>
      <c r="DQ102" s="929"/>
      <c r="DR102" s="887"/>
      <c r="DS102" s="887"/>
      <c r="DT102" s="887"/>
      <c r="DU102" s="930"/>
      <c r="DV102" s="953"/>
      <c r="DW102" s="954"/>
      <c r="DX102" s="954"/>
      <c r="DY102" s="954"/>
      <c r="DZ102" s="955"/>
      <c r="EA102" s="128"/>
    </row>
    <row r="103" spans="1:131" s="129" customFormat="1" ht="26.25" customHeight="1" x14ac:dyDescent="0.15">
      <c r="A103" s="152"/>
      <c r="B103" s="153"/>
      <c r="C103" s="153"/>
      <c r="D103" s="153"/>
      <c r="E103" s="153"/>
      <c r="F103" s="153"/>
      <c r="G103" s="153"/>
      <c r="H103" s="153"/>
      <c r="I103" s="153"/>
      <c r="J103" s="153"/>
      <c r="K103" s="153"/>
      <c r="L103" s="153"/>
      <c r="M103" s="153"/>
      <c r="N103" s="153"/>
      <c r="O103" s="153"/>
      <c r="P103" s="153"/>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5"/>
      <c r="BA103" s="155"/>
      <c r="BB103" s="155"/>
      <c r="BC103" s="155"/>
      <c r="BD103" s="155"/>
      <c r="BE103" s="147"/>
      <c r="BF103" s="147"/>
      <c r="BG103" s="147"/>
      <c r="BH103" s="147"/>
      <c r="BI103" s="147"/>
      <c r="BJ103" s="147"/>
      <c r="BK103" s="147"/>
      <c r="BL103" s="147"/>
      <c r="BM103" s="147"/>
      <c r="BN103" s="147"/>
      <c r="BO103" s="147"/>
      <c r="BP103" s="147"/>
      <c r="BQ103" s="956" t="s">
        <v>384</v>
      </c>
      <c r="BR103" s="956"/>
      <c r="BS103" s="956"/>
      <c r="BT103" s="956"/>
      <c r="BU103" s="956"/>
      <c r="BV103" s="956"/>
      <c r="BW103" s="956"/>
      <c r="BX103" s="956"/>
      <c r="BY103" s="956"/>
      <c r="BZ103" s="956"/>
      <c r="CA103" s="956"/>
      <c r="CB103" s="956"/>
      <c r="CC103" s="956"/>
      <c r="CD103" s="956"/>
      <c r="CE103" s="956"/>
      <c r="CF103" s="956"/>
      <c r="CG103" s="956"/>
      <c r="CH103" s="956"/>
      <c r="CI103" s="956"/>
      <c r="CJ103" s="956"/>
      <c r="CK103" s="956"/>
      <c r="CL103" s="956"/>
      <c r="CM103" s="956"/>
      <c r="CN103" s="956"/>
      <c r="CO103" s="956"/>
      <c r="CP103" s="956"/>
      <c r="CQ103" s="956"/>
      <c r="CR103" s="956"/>
      <c r="CS103" s="956"/>
      <c r="CT103" s="956"/>
      <c r="CU103" s="956"/>
      <c r="CV103" s="956"/>
      <c r="CW103" s="956"/>
      <c r="CX103" s="956"/>
      <c r="CY103" s="956"/>
      <c r="CZ103" s="956"/>
      <c r="DA103" s="956"/>
      <c r="DB103" s="956"/>
      <c r="DC103" s="956"/>
      <c r="DD103" s="956"/>
      <c r="DE103" s="956"/>
      <c r="DF103" s="956"/>
      <c r="DG103" s="956"/>
      <c r="DH103" s="956"/>
      <c r="DI103" s="956"/>
      <c r="DJ103" s="956"/>
      <c r="DK103" s="956"/>
      <c r="DL103" s="956"/>
      <c r="DM103" s="956"/>
      <c r="DN103" s="956"/>
      <c r="DO103" s="956"/>
      <c r="DP103" s="956"/>
      <c r="DQ103" s="956"/>
      <c r="DR103" s="956"/>
      <c r="DS103" s="956"/>
      <c r="DT103" s="956"/>
      <c r="DU103" s="956"/>
      <c r="DV103" s="956"/>
      <c r="DW103" s="956"/>
      <c r="DX103" s="956"/>
      <c r="DY103" s="956"/>
      <c r="DZ103" s="956"/>
      <c r="EA103" s="128"/>
    </row>
    <row r="104" spans="1:131" s="129" customFormat="1" ht="26.25" customHeight="1" x14ac:dyDescent="0.15">
      <c r="A104" s="152"/>
      <c r="B104" s="153"/>
      <c r="C104" s="153"/>
      <c r="D104" s="153"/>
      <c r="E104" s="153"/>
      <c r="F104" s="153"/>
      <c r="G104" s="153"/>
      <c r="H104" s="153"/>
      <c r="I104" s="153"/>
      <c r="J104" s="153"/>
      <c r="K104" s="153"/>
      <c r="L104" s="153"/>
      <c r="M104" s="153"/>
      <c r="N104" s="153"/>
      <c r="O104" s="153"/>
      <c r="P104" s="153"/>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5"/>
      <c r="BA104" s="155"/>
      <c r="BB104" s="155"/>
      <c r="BC104" s="155"/>
      <c r="BD104" s="155"/>
      <c r="BE104" s="147"/>
      <c r="BF104" s="147"/>
      <c r="BG104" s="147"/>
      <c r="BH104" s="147"/>
      <c r="BI104" s="147"/>
      <c r="BJ104" s="147"/>
      <c r="BK104" s="147"/>
      <c r="BL104" s="147"/>
      <c r="BM104" s="147"/>
      <c r="BN104" s="147"/>
      <c r="BO104" s="147"/>
      <c r="BP104" s="147"/>
      <c r="BQ104" s="957" t="s">
        <v>385</v>
      </c>
      <c r="BR104" s="957"/>
      <c r="BS104" s="957"/>
      <c r="BT104" s="957"/>
      <c r="BU104" s="957"/>
      <c r="BV104" s="957"/>
      <c r="BW104" s="957"/>
      <c r="BX104" s="957"/>
      <c r="BY104" s="957"/>
      <c r="BZ104" s="957"/>
      <c r="CA104" s="957"/>
      <c r="CB104" s="957"/>
      <c r="CC104" s="957"/>
      <c r="CD104" s="957"/>
      <c r="CE104" s="957"/>
      <c r="CF104" s="957"/>
      <c r="CG104" s="957"/>
      <c r="CH104" s="957"/>
      <c r="CI104" s="957"/>
      <c r="CJ104" s="957"/>
      <c r="CK104" s="957"/>
      <c r="CL104" s="957"/>
      <c r="CM104" s="957"/>
      <c r="CN104" s="957"/>
      <c r="CO104" s="957"/>
      <c r="CP104" s="957"/>
      <c r="CQ104" s="957"/>
      <c r="CR104" s="957"/>
      <c r="CS104" s="957"/>
      <c r="CT104" s="957"/>
      <c r="CU104" s="957"/>
      <c r="CV104" s="957"/>
      <c r="CW104" s="957"/>
      <c r="CX104" s="957"/>
      <c r="CY104" s="957"/>
      <c r="CZ104" s="957"/>
      <c r="DA104" s="957"/>
      <c r="DB104" s="957"/>
      <c r="DC104" s="957"/>
      <c r="DD104" s="957"/>
      <c r="DE104" s="957"/>
      <c r="DF104" s="957"/>
      <c r="DG104" s="957"/>
      <c r="DH104" s="957"/>
      <c r="DI104" s="957"/>
      <c r="DJ104" s="957"/>
      <c r="DK104" s="957"/>
      <c r="DL104" s="957"/>
      <c r="DM104" s="957"/>
      <c r="DN104" s="957"/>
      <c r="DO104" s="957"/>
      <c r="DP104" s="957"/>
      <c r="DQ104" s="957"/>
      <c r="DR104" s="957"/>
      <c r="DS104" s="957"/>
      <c r="DT104" s="957"/>
      <c r="DU104" s="957"/>
      <c r="DV104" s="957"/>
      <c r="DW104" s="957"/>
      <c r="DX104" s="957"/>
      <c r="DY104" s="957"/>
      <c r="DZ104" s="957"/>
      <c r="EA104" s="128"/>
    </row>
    <row r="105" spans="1:131" s="129" customFormat="1" ht="11.25" customHeight="1" x14ac:dyDescent="0.15">
      <c r="A105" s="147"/>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50"/>
      <c r="BR105" s="150"/>
      <c r="BS105" s="150"/>
      <c r="BT105" s="150"/>
      <c r="BU105" s="150"/>
      <c r="BV105" s="150"/>
      <c r="BW105" s="150"/>
      <c r="BX105" s="150"/>
      <c r="BY105" s="150"/>
      <c r="BZ105" s="150"/>
      <c r="CA105" s="150"/>
      <c r="CB105" s="150"/>
      <c r="CC105" s="150"/>
      <c r="CD105" s="150"/>
      <c r="CE105" s="150"/>
      <c r="CF105" s="150"/>
      <c r="CG105" s="150"/>
      <c r="CH105" s="150"/>
      <c r="CI105" s="150"/>
      <c r="CJ105" s="150"/>
      <c r="CK105" s="150"/>
      <c r="CL105" s="150"/>
      <c r="CM105" s="150"/>
      <c r="CN105" s="150"/>
      <c r="CO105" s="150"/>
      <c r="CP105" s="150"/>
      <c r="CQ105" s="150"/>
      <c r="CR105" s="150"/>
      <c r="CS105" s="150"/>
      <c r="CT105" s="150"/>
      <c r="CU105" s="150"/>
      <c r="CV105" s="150"/>
      <c r="CW105" s="150"/>
      <c r="CX105" s="150"/>
      <c r="CY105" s="150"/>
      <c r="CZ105" s="150"/>
      <c r="DA105" s="150"/>
      <c r="DB105" s="150"/>
      <c r="DC105" s="150"/>
      <c r="DD105" s="150"/>
      <c r="DE105" s="150"/>
      <c r="DF105" s="150"/>
      <c r="DG105" s="150"/>
      <c r="DH105" s="150"/>
      <c r="DI105" s="150"/>
      <c r="DJ105" s="150"/>
      <c r="DK105" s="150"/>
      <c r="DL105" s="150"/>
      <c r="DM105" s="150"/>
      <c r="DN105" s="150"/>
      <c r="DO105" s="150"/>
      <c r="DP105" s="150"/>
      <c r="DQ105" s="150"/>
      <c r="DR105" s="150"/>
      <c r="DS105" s="150"/>
      <c r="DT105" s="150"/>
      <c r="DU105" s="150"/>
      <c r="DV105" s="150"/>
      <c r="DW105" s="150"/>
      <c r="DX105" s="150"/>
      <c r="DY105" s="150"/>
      <c r="DZ105" s="150"/>
      <c r="EA105" s="128"/>
    </row>
    <row r="106" spans="1:131" s="129" customFormat="1" ht="11.25" customHeight="1" x14ac:dyDescent="0.15">
      <c r="A106" s="156"/>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6"/>
      <c r="AZ106" s="156"/>
      <c r="BA106" s="156"/>
      <c r="BB106" s="156"/>
      <c r="BC106" s="156"/>
      <c r="BD106" s="156"/>
      <c r="BE106" s="156"/>
      <c r="BF106" s="156"/>
      <c r="BG106" s="156"/>
      <c r="BH106" s="156"/>
      <c r="BI106" s="156"/>
      <c r="BJ106" s="156"/>
      <c r="BK106" s="156"/>
      <c r="BL106" s="156"/>
      <c r="BM106" s="156"/>
      <c r="BN106" s="156"/>
      <c r="BO106" s="156"/>
      <c r="BP106" s="156"/>
      <c r="BQ106" s="150"/>
      <c r="BR106" s="150"/>
      <c r="BS106" s="150"/>
      <c r="BT106" s="150"/>
      <c r="BU106" s="150"/>
      <c r="BV106" s="150"/>
      <c r="BW106" s="150"/>
      <c r="BX106" s="150"/>
      <c r="BY106" s="150"/>
      <c r="BZ106" s="150"/>
      <c r="CA106" s="150"/>
      <c r="CB106" s="150"/>
      <c r="CC106" s="150"/>
      <c r="CD106" s="150"/>
      <c r="CE106" s="150"/>
      <c r="CF106" s="150"/>
      <c r="CG106" s="150"/>
      <c r="CH106" s="150"/>
      <c r="CI106" s="150"/>
      <c r="CJ106" s="150"/>
      <c r="CK106" s="150"/>
      <c r="CL106" s="150"/>
      <c r="CM106" s="150"/>
      <c r="CN106" s="150"/>
      <c r="CO106" s="150"/>
      <c r="CP106" s="150"/>
      <c r="CQ106" s="150"/>
      <c r="CR106" s="150"/>
      <c r="CS106" s="150"/>
      <c r="CT106" s="150"/>
      <c r="CU106" s="150"/>
      <c r="CV106" s="150"/>
      <c r="CW106" s="150"/>
      <c r="CX106" s="150"/>
      <c r="CY106" s="150"/>
      <c r="CZ106" s="150"/>
      <c r="DA106" s="150"/>
      <c r="DB106" s="150"/>
      <c r="DC106" s="150"/>
      <c r="DD106" s="150"/>
      <c r="DE106" s="150"/>
      <c r="DF106" s="150"/>
      <c r="DG106" s="150"/>
      <c r="DH106" s="150"/>
      <c r="DI106" s="150"/>
      <c r="DJ106" s="150"/>
      <c r="DK106" s="150"/>
      <c r="DL106" s="150"/>
      <c r="DM106" s="150"/>
      <c r="DN106" s="150"/>
      <c r="DO106" s="150"/>
      <c r="DP106" s="150"/>
      <c r="DQ106" s="150"/>
      <c r="DR106" s="150"/>
      <c r="DS106" s="150"/>
      <c r="DT106" s="150"/>
      <c r="DU106" s="150"/>
      <c r="DV106" s="150"/>
      <c r="DW106" s="150"/>
      <c r="DX106" s="150"/>
      <c r="DY106" s="150"/>
      <c r="DZ106" s="150"/>
      <c r="EA106" s="128"/>
    </row>
    <row r="107" spans="1:131" s="128" customFormat="1" ht="26.25" customHeight="1" thickBot="1" x14ac:dyDescent="0.2">
      <c r="A107" s="157" t="s">
        <v>386</v>
      </c>
      <c r="B107" s="158"/>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7" t="s">
        <v>387</v>
      </c>
      <c r="AV107" s="158"/>
      <c r="AW107" s="158"/>
      <c r="AX107" s="158"/>
      <c r="AY107" s="158"/>
      <c r="AZ107" s="158"/>
      <c r="BA107" s="158"/>
      <c r="BB107" s="158"/>
      <c r="BC107" s="158"/>
      <c r="BD107" s="158"/>
      <c r="BE107" s="158"/>
      <c r="BF107" s="158"/>
      <c r="BG107" s="158"/>
      <c r="BH107" s="158"/>
      <c r="BI107" s="158"/>
      <c r="BJ107" s="158"/>
      <c r="BK107" s="158"/>
      <c r="BL107" s="158"/>
      <c r="BM107" s="158"/>
      <c r="BN107" s="158"/>
      <c r="BO107" s="158"/>
      <c r="BP107" s="158"/>
      <c r="BQ107" s="158"/>
      <c r="BR107" s="158"/>
      <c r="BS107" s="158"/>
      <c r="BT107" s="158"/>
      <c r="BU107" s="158"/>
      <c r="BV107" s="158"/>
      <c r="BW107" s="158"/>
      <c r="BX107" s="158"/>
      <c r="BY107" s="158"/>
      <c r="BZ107" s="158"/>
      <c r="CA107" s="158"/>
      <c r="CB107" s="158"/>
      <c r="CC107" s="158"/>
      <c r="CD107" s="158"/>
      <c r="CE107" s="158"/>
      <c r="CF107" s="158"/>
      <c r="CG107" s="158"/>
      <c r="CH107" s="158"/>
      <c r="CI107" s="158"/>
      <c r="CJ107" s="158"/>
      <c r="CK107" s="158"/>
      <c r="CL107" s="158"/>
      <c r="CM107" s="158"/>
      <c r="CN107" s="158"/>
      <c r="CO107" s="158"/>
      <c r="CP107" s="158"/>
      <c r="CQ107" s="158"/>
      <c r="CR107" s="158"/>
      <c r="CS107" s="158"/>
      <c r="CT107" s="158"/>
      <c r="CU107" s="158"/>
      <c r="CV107" s="158"/>
      <c r="CW107" s="158"/>
      <c r="CX107" s="158"/>
      <c r="CY107" s="158"/>
      <c r="CZ107" s="158"/>
      <c r="DA107" s="158"/>
      <c r="DB107" s="158"/>
      <c r="DC107" s="158"/>
      <c r="DD107" s="158"/>
      <c r="DE107" s="158"/>
      <c r="DF107" s="158"/>
      <c r="DG107" s="158"/>
      <c r="DH107" s="158"/>
      <c r="DI107" s="158"/>
      <c r="DJ107" s="158"/>
      <c r="DK107" s="158"/>
      <c r="DL107" s="158"/>
      <c r="DM107" s="158"/>
      <c r="DN107" s="158"/>
      <c r="DO107" s="158"/>
      <c r="DP107" s="158"/>
      <c r="DQ107" s="158"/>
      <c r="DR107" s="158"/>
      <c r="DS107" s="158"/>
      <c r="DT107" s="158"/>
      <c r="DU107" s="158"/>
      <c r="DV107" s="158"/>
      <c r="DW107" s="158"/>
      <c r="DX107" s="158"/>
      <c r="DY107" s="158"/>
      <c r="DZ107" s="158"/>
    </row>
    <row r="108" spans="1:131" s="128" customFormat="1" ht="26.25" customHeight="1" x14ac:dyDescent="0.15">
      <c r="A108" s="958" t="s">
        <v>388</v>
      </c>
      <c r="B108" s="959"/>
      <c r="C108" s="959"/>
      <c r="D108" s="959"/>
      <c r="E108" s="959"/>
      <c r="F108" s="959"/>
      <c r="G108" s="959"/>
      <c r="H108" s="959"/>
      <c r="I108" s="959"/>
      <c r="J108" s="959"/>
      <c r="K108" s="959"/>
      <c r="L108" s="959"/>
      <c r="M108" s="959"/>
      <c r="N108" s="959"/>
      <c r="O108" s="959"/>
      <c r="P108" s="959"/>
      <c r="Q108" s="959"/>
      <c r="R108" s="959"/>
      <c r="S108" s="959"/>
      <c r="T108" s="959"/>
      <c r="U108" s="959"/>
      <c r="V108" s="959"/>
      <c r="W108" s="959"/>
      <c r="X108" s="959"/>
      <c r="Y108" s="959"/>
      <c r="Z108" s="959"/>
      <c r="AA108" s="959"/>
      <c r="AB108" s="959"/>
      <c r="AC108" s="959"/>
      <c r="AD108" s="959"/>
      <c r="AE108" s="959"/>
      <c r="AF108" s="959"/>
      <c r="AG108" s="959"/>
      <c r="AH108" s="959"/>
      <c r="AI108" s="959"/>
      <c r="AJ108" s="959"/>
      <c r="AK108" s="959"/>
      <c r="AL108" s="959"/>
      <c r="AM108" s="959"/>
      <c r="AN108" s="959"/>
      <c r="AO108" s="959"/>
      <c r="AP108" s="959"/>
      <c r="AQ108" s="959"/>
      <c r="AR108" s="959"/>
      <c r="AS108" s="959"/>
      <c r="AT108" s="960"/>
      <c r="AU108" s="958" t="s">
        <v>389</v>
      </c>
      <c r="AV108" s="959"/>
      <c r="AW108" s="959"/>
      <c r="AX108" s="959"/>
      <c r="AY108" s="959"/>
      <c r="AZ108" s="959"/>
      <c r="BA108" s="959"/>
      <c r="BB108" s="959"/>
      <c r="BC108" s="959"/>
      <c r="BD108" s="959"/>
      <c r="BE108" s="959"/>
      <c r="BF108" s="959"/>
      <c r="BG108" s="959"/>
      <c r="BH108" s="959"/>
      <c r="BI108" s="959"/>
      <c r="BJ108" s="959"/>
      <c r="BK108" s="959"/>
      <c r="BL108" s="959"/>
      <c r="BM108" s="959"/>
      <c r="BN108" s="959"/>
      <c r="BO108" s="959"/>
      <c r="BP108" s="959"/>
      <c r="BQ108" s="959"/>
      <c r="BR108" s="959"/>
      <c r="BS108" s="959"/>
      <c r="BT108" s="959"/>
      <c r="BU108" s="959"/>
      <c r="BV108" s="959"/>
      <c r="BW108" s="959"/>
      <c r="BX108" s="959"/>
      <c r="BY108" s="959"/>
      <c r="BZ108" s="959"/>
      <c r="CA108" s="959"/>
      <c r="CB108" s="959"/>
      <c r="CC108" s="959"/>
      <c r="CD108" s="959"/>
      <c r="CE108" s="959"/>
      <c r="CF108" s="959"/>
      <c r="CG108" s="959"/>
      <c r="CH108" s="959"/>
      <c r="CI108" s="959"/>
      <c r="CJ108" s="959"/>
      <c r="CK108" s="959"/>
      <c r="CL108" s="959"/>
      <c r="CM108" s="959"/>
      <c r="CN108" s="959"/>
      <c r="CO108" s="959"/>
      <c r="CP108" s="959"/>
      <c r="CQ108" s="959"/>
      <c r="CR108" s="959"/>
      <c r="CS108" s="959"/>
      <c r="CT108" s="959"/>
      <c r="CU108" s="959"/>
      <c r="CV108" s="959"/>
      <c r="CW108" s="959"/>
      <c r="CX108" s="959"/>
      <c r="CY108" s="959"/>
      <c r="CZ108" s="959"/>
      <c r="DA108" s="959"/>
      <c r="DB108" s="959"/>
      <c r="DC108" s="959"/>
      <c r="DD108" s="959"/>
      <c r="DE108" s="959"/>
      <c r="DF108" s="959"/>
      <c r="DG108" s="959"/>
      <c r="DH108" s="959"/>
      <c r="DI108" s="959"/>
      <c r="DJ108" s="959"/>
      <c r="DK108" s="959"/>
      <c r="DL108" s="959"/>
      <c r="DM108" s="959"/>
      <c r="DN108" s="959"/>
      <c r="DO108" s="959"/>
      <c r="DP108" s="959"/>
      <c r="DQ108" s="959"/>
      <c r="DR108" s="959"/>
      <c r="DS108" s="959"/>
      <c r="DT108" s="959"/>
      <c r="DU108" s="959"/>
      <c r="DV108" s="959"/>
      <c r="DW108" s="959"/>
      <c r="DX108" s="959"/>
      <c r="DY108" s="959"/>
      <c r="DZ108" s="960"/>
    </row>
    <row r="109" spans="1:131" s="128" customFormat="1" ht="26.25" customHeight="1" x14ac:dyDescent="0.15">
      <c r="A109" s="951" t="s">
        <v>390</v>
      </c>
      <c r="B109" s="932"/>
      <c r="C109" s="932"/>
      <c r="D109" s="932"/>
      <c r="E109" s="932"/>
      <c r="F109" s="932"/>
      <c r="G109" s="932"/>
      <c r="H109" s="932"/>
      <c r="I109" s="932"/>
      <c r="J109" s="932"/>
      <c r="K109" s="932"/>
      <c r="L109" s="932"/>
      <c r="M109" s="932"/>
      <c r="N109" s="932"/>
      <c r="O109" s="932"/>
      <c r="P109" s="932"/>
      <c r="Q109" s="932"/>
      <c r="R109" s="932"/>
      <c r="S109" s="932"/>
      <c r="T109" s="932"/>
      <c r="U109" s="932"/>
      <c r="V109" s="932"/>
      <c r="W109" s="932"/>
      <c r="X109" s="932"/>
      <c r="Y109" s="932"/>
      <c r="Z109" s="933"/>
      <c r="AA109" s="931" t="s">
        <v>391</v>
      </c>
      <c r="AB109" s="932"/>
      <c r="AC109" s="932"/>
      <c r="AD109" s="932"/>
      <c r="AE109" s="933"/>
      <c r="AF109" s="931" t="s">
        <v>252</v>
      </c>
      <c r="AG109" s="932"/>
      <c r="AH109" s="932"/>
      <c r="AI109" s="932"/>
      <c r="AJ109" s="933"/>
      <c r="AK109" s="931" t="s">
        <v>251</v>
      </c>
      <c r="AL109" s="932"/>
      <c r="AM109" s="932"/>
      <c r="AN109" s="932"/>
      <c r="AO109" s="933"/>
      <c r="AP109" s="931" t="s">
        <v>392</v>
      </c>
      <c r="AQ109" s="932"/>
      <c r="AR109" s="932"/>
      <c r="AS109" s="932"/>
      <c r="AT109" s="934"/>
      <c r="AU109" s="951" t="s">
        <v>390</v>
      </c>
      <c r="AV109" s="932"/>
      <c r="AW109" s="932"/>
      <c r="AX109" s="932"/>
      <c r="AY109" s="932"/>
      <c r="AZ109" s="932"/>
      <c r="BA109" s="932"/>
      <c r="BB109" s="932"/>
      <c r="BC109" s="932"/>
      <c r="BD109" s="932"/>
      <c r="BE109" s="932"/>
      <c r="BF109" s="932"/>
      <c r="BG109" s="932"/>
      <c r="BH109" s="932"/>
      <c r="BI109" s="932"/>
      <c r="BJ109" s="932"/>
      <c r="BK109" s="932"/>
      <c r="BL109" s="932"/>
      <c r="BM109" s="932"/>
      <c r="BN109" s="932"/>
      <c r="BO109" s="932"/>
      <c r="BP109" s="933"/>
      <c r="BQ109" s="931" t="s">
        <v>391</v>
      </c>
      <c r="BR109" s="932"/>
      <c r="BS109" s="932"/>
      <c r="BT109" s="932"/>
      <c r="BU109" s="933"/>
      <c r="BV109" s="931" t="s">
        <v>252</v>
      </c>
      <c r="BW109" s="932"/>
      <c r="BX109" s="932"/>
      <c r="BY109" s="932"/>
      <c r="BZ109" s="933"/>
      <c r="CA109" s="931" t="s">
        <v>251</v>
      </c>
      <c r="CB109" s="932"/>
      <c r="CC109" s="932"/>
      <c r="CD109" s="932"/>
      <c r="CE109" s="933"/>
      <c r="CF109" s="952" t="s">
        <v>392</v>
      </c>
      <c r="CG109" s="952"/>
      <c r="CH109" s="952"/>
      <c r="CI109" s="952"/>
      <c r="CJ109" s="952"/>
      <c r="CK109" s="931" t="s">
        <v>393</v>
      </c>
      <c r="CL109" s="932"/>
      <c r="CM109" s="932"/>
      <c r="CN109" s="932"/>
      <c r="CO109" s="932"/>
      <c r="CP109" s="932"/>
      <c r="CQ109" s="932"/>
      <c r="CR109" s="932"/>
      <c r="CS109" s="932"/>
      <c r="CT109" s="932"/>
      <c r="CU109" s="932"/>
      <c r="CV109" s="932"/>
      <c r="CW109" s="932"/>
      <c r="CX109" s="932"/>
      <c r="CY109" s="932"/>
      <c r="CZ109" s="932"/>
      <c r="DA109" s="932"/>
      <c r="DB109" s="932"/>
      <c r="DC109" s="932"/>
      <c r="DD109" s="932"/>
      <c r="DE109" s="932"/>
      <c r="DF109" s="933"/>
      <c r="DG109" s="931" t="s">
        <v>391</v>
      </c>
      <c r="DH109" s="932"/>
      <c r="DI109" s="932"/>
      <c r="DJ109" s="932"/>
      <c r="DK109" s="933"/>
      <c r="DL109" s="931" t="s">
        <v>252</v>
      </c>
      <c r="DM109" s="932"/>
      <c r="DN109" s="932"/>
      <c r="DO109" s="932"/>
      <c r="DP109" s="933"/>
      <c r="DQ109" s="931" t="s">
        <v>251</v>
      </c>
      <c r="DR109" s="932"/>
      <c r="DS109" s="932"/>
      <c r="DT109" s="932"/>
      <c r="DU109" s="933"/>
      <c r="DV109" s="931" t="s">
        <v>392</v>
      </c>
      <c r="DW109" s="932"/>
      <c r="DX109" s="932"/>
      <c r="DY109" s="932"/>
      <c r="DZ109" s="934"/>
    </row>
    <row r="110" spans="1:131" s="128" customFormat="1" ht="26.25" customHeight="1" x14ac:dyDescent="0.15">
      <c r="A110" s="935" t="s">
        <v>394</v>
      </c>
      <c r="B110" s="936"/>
      <c r="C110" s="936"/>
      <c r="D110" s="936"/>
      <c r="E110" s="936"/>
      <c r="F110" s="936"/>
      <c r="G110" s="936"/>
      <c r="H110" s="936"/>
      <c r="I110" s="936"/>
      <c r="J110" s="936"/>
      <c r="K110" s="936"/>
      <c r="L110" s="936"/>
      <c r="M110" s="936"/>
      <c r="N110" s="936"/>
      <c r="O110" s="936"/>
      <c r="P110" s="936"/>
      <c r="Q110" s="936"/>
      <c r="R110" s="936"/>
      <c r="S110" s="936"/>
      <c r="T110" s="936"/>
      <c r="U110" s="936"/>
      <c r="V110" s="936"/>
      <c r="W110" s="936"/>
      <c r="X110" s="936"/>
      <c r="Y110" s="936"/>
      <c r="Z110" s="937"/>
      <c r="AA110" s="938">
        <v>4862081</v>
      </c>
      <c r="AB110" s="939"/>
      <c r="AC110" s="939"/>
      <c r="AD110" s="939"/>
      <c r="AE110" s="940"/>
      <c r="AF110" s="941">
        <v>4569012</v>
      </c>
      <c r="AG110" s="939"/>
      <c r="AH110" s="939"/>
      <c r="AI110" s="939"/>
      <c r="AJ110" s="940"/>
      <c r="AK110" s="941">
        <v>4563367</v>
      </c>
      <c r="AL110" s="939"/>
      <c r="AM110" s="939"/>
      <c r="AN110" s="939"/>
      <c r="AO110" s="940"/>
      <c r="AP110" s="942">
        <v>29.5</v>
      </c>
      <c r="AQ110" s="943"/>
      <c r="AR110" s="943"/>
      <c r="AS110" s="943"/>
      <c r="AT110" s="944"/>
      <c r="AU110" s="945" t="s">
        <v>395</v>
      </c>
      <c r="AV110" s="946"/>
      <c r="AW110" s="946"/>
      <c r="AX110" s="946"/>
      <c r="AY110" s="946"/>
      <c r="AZ110" s="987" t="s">
        <v>396</v>
      </c>
      <c r="BA110" s="936"/>
      <c r="BB110" s="936"/>
      <c r="BC110" s="936"/>
      <c r="BD110" s="936"/>
      <c r="BE110" s="936"/>
      <c r="BF110" s="936"/>
      <c r="BG110" s="936"/>
      <c r="BH110" s="936"/>
      <c r="BI110" s="936"/>
      <c r="BJ110" s="936"/>
      <c r="BK110" s="936"/>
      <c r="BL110" s="936"/>
      <c r="BM110" s="936"/>
      <c r="BN110" s="936"/>
      <c r="BO110" s="936"/>
      <c r="BP110" s="937"/>
      <c r="BQ110" s="973">
        <v>45655945</v>
      </c>
      <c r="BR110" s="974"/>
      <c r="BS110" s="974"/>
      <c r="BT110" s="974"/>
      <c r="BU110" s="974"/>
      <c r="BV110" s="974">
        <v>46985150</v>
      </c>
      <c r="BW110" s="974"/>
      <c r="BX110" s="974"/>
      <c r="BY110" s="974"/>
      <c r="BZ110" s="974"/>
      <c r="CA110" s="974">
        <v>47986444</v>
      </c>
      <c r="CB110" s="974"/>
      <c r="CC110" s="974"/>
      <c r="CD110" s="974"/>
      <c r="CE110" s="974"/>
      <c r="CF110" s="988">
        <v>309.89999999999998</v>
      </c>
      <c r="CG110" s="989"/>
      <c r="CH110" s="989"/>
      <c r="CI110" s="989"/>
      <c r="CJ110" s="989"/>
      <c r="CK110" s="990" t="s">
        <v>397</v>
      </c>
      <c r="CL110" s="991"/>
      <c r="CM110" s="970" t="s">
        <v>398</v>
      </c>
      <c r="CN110" s="971"/>
      <c r="CO110" s="971"/>
      <c r="CP110" s="971"/>
      <c r="CQ110" s="971"/>
      <c r="CR110" s="971"/>
      <c r="CS110" s="971"/>
      <c r="CT110" s="971"/>
      <c r="CU110" s="971"/>
      <c r="CV110" s="971"/>
      <c r="CW110" s="971"/>
      <c r="CX110" s="971"/>
      <c r="CY110" s="971"/>
      <c r="CZ110" s="971"/>
      <c r="DA110" s="971"/>
      <c r="DB110" s="971"/>
      <c r="DC110" s="971"/>
      <c r="DD110" s="971"/>
      <c r="DE110" s="971"/>
      <c r="DF110" s="972"/>
      <c r="DG110" s="973" t="s">
        <v>81</v>
      </c>
      <c r="DH110" s="974"/>
      <c r="DI110" s="974"/>
      <c r="DJ110" s="974"/>
      <c r="DK110" s="974"/>
      <c r="DL110" s="974" t="s">
        <v>81</v>
      </c>
      <c r="DM110" s="974"/>
      <c r="DN110" s="974"/>
      <c r="DO110" s="974"/>
      <c r="DP110" s="974"/>
      <c r="DQ110" s="974" t="s">
        <v>81</v>
      </c>
      <c r="DR110" s="974"/>
      <c r="DS110" s="974"/>
      <c r="DT110" s="974"/>
      <c r="DU110" s="974"/>
      <c r="DV110" s="975" t="s">
        <v>81</v>
      </c>
      <c r="DW110" s="975"/>
      <c r="DX110" s="975"/>
      <c r="DY110" s="975"/>
      <c r="DZ110" s="976"/>
    </row>
    <row r="111" spans="1:131" s="128" customFormat="1" ht="26.25" customHeight="1" x14ac:dyDescent="0.15">
      <c r="A111" s="977" t="s">
        <v>399</v>
      </c>
      <c r="B111" s="978"/>
      <c r="C111" s="978"/>
      <c r="D111" s="978"/>
      <c r="E111" s="978"/>
      <c r="F111" s="978"/>
      <c r="G111" s="978"/>
      <c r="H111" s="978"/>
      <c r="I111" s="978"/>
      <c r="J111" s="978"/>
      <c r="K111" s="978"/>
      <c r="L111" s="978"/>
      <c r="M111" s="978"/>
      <c r="N111" s="978"/>
      <c r="O111" s="978"/>
      <c r="P111" s="978"/>
      <c r="Q111" s="978"/>
      <c r="R111" s="978"/>
      <c r="S111" s="978"/>
      <c r="T111" s="978"/>
      <c r="U111" s="978"/>
      <c r="V111" s="978"/>
      <c r="W111" s="978"/>
      <c r="X111" s="978"/>
      <c r="Y111" s="978"/>
      <c r="Z111" s="979"/>
      <c r="AA111" s="980" t="s">
        <v>81</v>
      </c>
      <c r="AB111" s="981"/>
      <c r="AC111" s="981"/>
      <c r="AD111" s="981"/>
      <c r="AE111" s="982"/>
      <c r="AF111" s="983" t="s">
        <v>81</v>
      </c>
      <c r="AG111" s="981"/>
      <c r="AH111" s="981"/>
      <c r="AI111" s="981"/>
      <c r="AJ111" s="982"/>
      <c r="AK111" s="983" t="s">
        <v>81</v>
      </c>
      <c r="AL111" s="981"/>
      <c r="AM111" s="981"/>
      <c r="AN111" s="981"/>
      <c r="AO111" s="982"/>
      <c r="AP111" s="984" t="s">
        <v>81</v>
      </c>
      <c r="AQ111" s="985"/>
      <c r="AR111" s="985"/>
      <c r="AS111" s="985"/>
      <c r="AT111" s="986"/>
      <c r="AU111" s="947"/>
      <c r="AV111" s="948"/>
      <c r="AW111" s="948"/>
      <c r="AX111" s="948"/>
      <c r="AY111" s="948"/>
      <c r="AZ111" s="996" t="s">
        <v>400</v>
      </c>
      <c r="BA111" s="997"/>
      <c r="BB111" s="997"/>
      <c r="BC111" s="997"/>
      <c r="BD111" s="997"/>
      <c r="BE111" s="997"/>
      <c r="BF111" s="997"/>
      <c r="BG111" s="997"/>
      <c r="BH111" s="997"/>
      <c r="BI111" s="997"/>
      <c r="BJ111" s="997"/>
      <c r="BK111" s="997"/>
      <c r="BL111" s="997"/>
      <c r="BM111" s="997"/>
      <c r="BN111" s="997"/>
      <c r="BO111" s="997"/>
      <c r="BP111" s="998"/>
      <c r="BQ111" s="966">
        <v>1172757</v>
      </c>
      <c r="BR111" s="967"/>
      <c r="BS111" s="967"/>
      <c r="BT111" s="967"/>
      <c r="BU111" s="967"/>
      <c r="BV111" s="967">
        <v>1013522</v>
      </c>
      <c r="BW111" s="967"/>
      <c r="BX111" s="967"/>
      <c r="BY111" s="967"/>
      <c r="BZ111" s="967"/>
      <c r="CA111" s="967">
        <v>874095</v>
      </c>
      <c r="CB111" s="967"/>
      <c r="CC111" s="967"/>
      <c r="CD111" s="967"/>
      <c r="CE111" s="967"/>
      <c r="CF111" s="961">
        <v>5.6</v>
      </c>
      <c r="CG111" s="962"/>
      <c r="CH111" s="962"/>
      <c r="CI111" s="962"/>
      <c r="CJ111" s="962"/>
      <c r="CK111" s="992"/>
      <c r="CL111" s="993"/>
      <c r="CM111" s="963" t="s">
        <v>401</v>
      </c>
      <c r="CN111" s="964"/>
      <c r="CO111" s="964"/>
      <c r="CP111" s="964"/>
      <c r="CQ111" s="964"/>
      <c r="CR111" s="964"/>
      <c r="CS111" s="964"/>
      <c r="CT111" s="964"/>
      <c r="CU111" s="964"/>
      <c r="CV111" s="964"/>
      <c r="CW111" s="964"/>
      <c r="CX111" s="964"/>
      <c r="CY111" s="964"/>
      <c r="CZ111" s="964"/>
      <c r="DA111" s="964"/>
      <c r="DB111" s="964"/>
      <c r="DC111" s="964"/>
      <c r="DD111" s="964"/>
      <c r="DE111" s="964"/>
      <c r="DF111" s="965"/>
      <c r="DG111" s="966" t="s">
        <v>81</v>
      </c>
      <c r="DH111" s="967"/>
      <c r="DI111" s="967"/>
      <c r="DJ111" s="967"/>
      <c r="DK111" s="967"/>
      <c r="DL111" s="967" t="s">
        <v>81</v>
      </c>
      <c r="DM111" s="967"/>
      <c r="DN111" s="967"/>
      <c r="DO111" s="967"/>
      <c r="DP111" s="967"/>
      <c r="DQ111" s="967" t="s">
        <v>81</v>
      </c>
      <c r="DR111" s="967"/>
      <c r="DS111" s="967"/>
      <c r="DT111" s="967"/>
      <c r="DU111" s="967"/>
      <c r="DV111" s="968" t="s">
        <v>81</v>
      </c>
      <c r="DW111" s="968"/>
      <c r="DX111" s="968"/>
      <c r="DY111" s="968"/>
      <c r="DZ111" s="969"/>
    </row>
    <row r="112" spans="1:131" s="128" customFormat="1" ht="26.25" customHeight="1" x14ac:dyDescent="0.15">
      <c r="A112" s="999" t="s">
        <v>402</v>
      </c>
      <c r="B112" s="1000"/>
      <c r="C112" s="997" t="s">
        <v>403</v>
      </c>
      <c r="D112" s="997"/>
      <c r="E112" s="997"/>
      <c r="F112" s="997"/>
      <c r="G112" s="997"/>
      <c r="H112" s="997"/>
      <c r="I112" s="997"/>
      <c r="J112" s="997"/>
      <c r="K112" s="997"/>
      <c r="L112" s="997"/>
      <c r="M112" s="997"/>
      <c r="N112" s="997"/>
      <c r="O112" s="997"/>
      <c r="P112" s="997"/>
      <c r="Q112" s="997"/>
      <c r="R112" s="997"/>
      <c r="S112" s="997"/>
      <c r="T112" s="997"/>
      <c r="U112" s="997"/>
      <c r="V112" s="997"/>
      <c r="W112" s="997"/>
      <c r="X112" s="997"/>
      <c r="Y112" s="997"/>
      <c r="Z112" s="998"/>
      <c r="AA112" s="1005">
        <v>3333</v>
      </c>
      <c r="AB112" s="1006"/>
      <c r="AC112" s="1006"/>
      <c r="AD112" s="1006"/>
      <c r="AE112" s="1007"/>
      <c r="AF112" s="1008">
        <v>3333</v>
      </c>
      <c r="AG112" s="1006"/>
      <c r="AH112" s="1006"/>
      <c r="AI112" s="1006"/>
      <c r="AJ112" s="1007"/>
      <c r="AK112" s="1008">
        <v>3333</v>
      </c>
      <c r="AL112" s="1006"/>
      <c r="AM112" s="1006"/>
      <c r="AN112" s="1006"/>
      <c r="AO112" s="1007"/>
      <c r="AP112" s="1009">
        <v>0</v>
      </c>
      <c r="AQ112" s="1010"/>
      <c r="AR112" s="1010"/>
      <c r="AS112" s="1010"/>
      <c r="AT112" s="1011"/>
      <c r="AU112" s="947"/>
      <c r="AV112" s="948"/>
      <c r="AW112" s="948"/>
      <c r="AX112" s="948"/>
      <c r="AY112" s="948"/>
      <c r="AZ112" s="996" t="s">
        <v>404</v>
      </c>
      <c r="BA112" s="997"/>
      <c r="BB112" s="997"/>
      <c r="BC112" s="997"/>
      <c r="BD112" s="997"/>
      <c r="BE112" s="997"/>
      <c r="BF112" s="997"/>
      <c r="BG112" s="997"/>
      <c r="BH112" s="997"/>
      <c r="BI112" s="997"/>
      <c r="BJ112" s="997"/>
      <c r="BK112" s="997"/>
      <c r="BL112" s="997"/>
      <c r="BM112" s="997"/>
      <c r="BN112" s="997"/>
      <c r="BO112" s="997"/>
      <c r="BP112" s="998"/>
      <c r="BQ112" s="966">
        <v>17559485</v>
      </c>
      <c r="BR112" s="967"/>
      <c r="BS112" s="967"/>
      <c r="BT112" s="967"/>
      <c r="BU112" s="967"/>
      <c r="BV112" s="967">
        <v>17396178</v>
      </c>
      <c r="BW112" s="967"/>
      <c r="BX112" s="967"/>
      <c r="BY112" s="967"/>
      <c r="BZ112" s="967"/>
      <c r="CA112" s="967">
        <v>16459647</v>
      </c>
      <c r="CB112" s="967"/>
      <c r="CC112" s="967"/>
      <c r="CD112" s="967"/>
      <c r="CE112" s="967"/>
      <c r="CF112" s="961">
        <v>106.3</v>
      </c>
      <c r="CG112" s="962"/>
      <c r="CH112" s="962"/>
      <c r="CI112" s="962"/>
      <c r="CJ112" s="962"/>
      <c r="CK112" s="992"/>
      <c r="CL112" s="993"/>
      <c r="CM112" s="963" t="s">
        <v>405</v>
      </c>
      <c r="CN112" s="964"/>
      <c r="CO112" s="964"/>
      <c r="CP112" s="964"/>
      <c r="CQ112" s="964"/>
      <c r="CR112" s="964"/>
      <c r="CS112" s="964"/>
      <c r="CT112" s="964"/>
      <c r="CU112" s="964"/>
      <c r="CV112" s="964"/>
      <c r="CW112" s="964"/>
      <c r="CX112" s="964"/>
      <c r="CY112" s="964"/>
      <c r="CZ112" s="964"/>
      <c r="DA112" s="964"/>
      <c r="DB112" s="964"/>
      <c r="DC112" s="964"/>
      <c r="DD112" s="964"/>
      <c r="DE112" s="964"/>
      <c r="DF112" s="965"/>
      <c r="DG112" s="966" t="s">
        <v>81</v>
      </c>
      <c r="DH112" s="967"/>
      <c r="DI112" s="967"/>
      <c r="DJ112" s="967"/>
      <c r="DK112" s="967"/>
      <c r="DL112" s="967" t="s">
        <v>81</v>
      </c>
      <c r="DM112" s="967"/>
      <c r="DN112" s="967"/>
      <c r="DO112" s="967"/>
      <c r="DP112" s="967"/>
      <c r="DQ112" s="967" t="s">
        <v>81</v>
      </c>
      <c r="DR112" s="967"/>
      <c r="DS112" s="967"/>
      <c r="DT112" s="967"/>
      <c r="DU112" s="967"/>
      <c r="DV112" s="968" t="s">
        <v>81</v>
      </c>
      <c r="DW112" s="968"/>
      <c r="DX112" s="968"/>
      <c r="DY112" s="968"/>
      <c r="DZ112" s="969"/>
    </row>
    <row r="113" spans="1:130" s="128" customFormat="1" ht="26.25" customHeight="1" x14ac:dyDescent="0.15">
      <c r="A113" s="1001"/>
      <c r="B113" s="1002"/>
      <c r="C113" s="997" t="s">
        <v>406</v>
      </c>
      <c r="D113" s="997"/>
      <c r="E113" s="997"/>
      <c r="F113" s="997"/>
      <c r="G113" s="997"/>
      <c r="H113" s="997"/>
      <c r="I113" s="997"/>
      <c r="J113" s="997"/>
      <c r="K113" s="997"/>
      <c r="L113" s="997"/>
      <c r="M113" s="997"/>
      <c r="N113" s="997"/>
      <c r="O113" s="997"/>
      <c r="P113" s="997"/>
      <c r="Q113" s="997"/>
      <c r="R113" s="997"/>
      <c r="S113" s="997"/>
      <c r="T113" s="997"/>
      <c r="U113" s="997"/>
      <c r="V113" s="997"/>
      <c r="W113" s="997"/>
      <c r="X113" s="997"/>
      <c r="Y113" s="997"/>
      <c r="Z113" s="998"/>
      <c r="AA113" s="980">
        <v>1437198</v>
      </c>
      <c r="AB113" s="981"/>
      <c r="AC113" s="981"/>
      <c r="AD113" s="981"/>
      <c r="AE113" s="982"/>
      <c r="AF113" s="983">
        <v>1415686</v>
      </c>
      <c r="AG113" s="981"/>
      <c r="AH113" s="981"/>
      <c r="AI113" s="981"/>
      <c r="AJ113" s="982"/>
      <c r="AK113" s="983">
        <v>1412937</v>
      </c>
      <c r="AL113" s="981"/>
      <c r="AM113" s="981"/>
      <c r="AN113" s="981"/>
      <c r="AO113" s="982"/>
      <c r="AP113" s="984">
        <v>9.1</v>
      </c>
      <c r="AQ113" s="985"/>
      <c r="AR113" s="985"/>
      <c r="AS113" s="985"/>
      <c r="AT113" s="986"/>
      <c r="AU113" s="947"/>
      <c r="AV113" s="948"/>
      <c r="AW113" s="948"/>
      <c r="AX113" s="948"/>
      <c r="AY113" s="948"/>
      <c r="AZ113" s="996" t="s">
        <v>407</v>
      </c>
      <c r="BA113" s="997"/>
      <c r="BB113" s="997"/>
      <c r="BC113" s="997"/>
      <c r="BD113" s="997"/>
      <c r="BE113" s="997"/>
      <c r="BF113" s="997"/>
      <c r="BG113" s="997"/>
      <c r="BH113" s="997"/>
      <c r="BI113" s="997"/>
      <c r="BJ113" s="997"/>
      <c r="BK113" s="997"/>
      <c r="BL113" s="997"/>
      <c r="BM113" s="997"/>
      <c r="BN113" s="997"/>
      <c r="BO113" s="997"/>
      <c r="BP113" s="998"/>
      <c r="BQ113" s="966">
        <v>3448269</v>
      </c>
      <c r="BR113" s="967"/>
      <c r="BS113" s="967"/>
      <c r="BT113" s="967"/>
      <c r="BU113" s="967"/>
      <c r="BV113" s="967">
        <v>3286807</v>
      </c>
      <c r="BW113" s="967"/>
      <c r="BX113" s="967"/>
      <c r="BY113" s="967"/>
      <c r="BZ113" s="967"/>
      <c r="CA113" s="967">
        <v>2981513</v>
      </c>
      <c r="CB113" s="967"/>
      <c r="CC113" s="967"/>
      <c r="CD113" s="967"/>
      <c r="CE113" s="967"/>
      <c r="CF113" s="961">
        <v>19.3</v>
      </c>
      <c r="CG113" s="962"/>
      <c r="CH113" s="962"/>
      <c r="CI113" s="962"/>
      <c r="CJ113" s="962"/>
      <c r="CK113" s="992"/>
      <c r="CL113" s="993"/>
      <c r="CM113" s="963" t="s">
        <v>408</v>
      </c>
      <c r="CN113" s="964"/>
      <c r="CO113" s="964"/>
      <c r="CP113" s="964"/>
      <c r="CQ113" s="964"/>
      <c r="CR113" s="964"/>
      <c r="CS113" s="964"/>
      <c r="CT113" s="964"/>
      <c r="CU113" s="964"/>
      <c r="CV113" s="964"/>
      <c r="CW113" s="964"/>
      <c r="CX113" s="964"/>
      <c r="CY113" s="964"/>
      <c r="CZ113" s="964"/>
      <c r="DA113" s="964"/>
      <c r="DB113" s="964"/>
      <c r="DC113" s="964"/>
      <c r="DD113" s="964"/>
      <c r="DE113" s="964"/>
      <c r="DF113" s="965"/>
      <c r="DG113" s="1005" t="s">
        <v>81</v>
      </c>
      <c r="DH113" s="1006"/>
      <c r="DI113" s="1006"/>
      <c r="DJ113" s="1006"/>
      <c r="DK113" s="1007"/>
      <c r="DL113" s="1008" t="s">
        <v>81</v>
      </c>
      <c r="DM113" s="1006"/>
      <c r="DN113" s="1006"/>
      <c r="DO113" s="1006"/>
      <c r="DP113" s="1007"/>
      <c r="DQ113" s="1008" t="s">
        <v>81</v>
      </c>
      <c r="DR113" s="1006"/>
      <c r="DS113" s="1006"/>
      <c r="DT113" s="1006"/>
      <c r="DU113" s="1007"/>
      <c r="DV113" s="1009" t="s">
        <v>81</v>
      </c>
      <c r="DW113" s="1010"/>
      <c r="DX113" s="1010"/>
      <c r="DY113" s="1010"/>
      <c r="DZ113" s="1011"/>
    </row>
    <row r="114" spans="1:130" s="128" customFormat="1" ht="26.25" customHeight="1" x14ac:dyDescent="0.15">
      <c r="A114" s="1001"/>
      <c r="B114" s="1002"/>
      <c r="C114" s="997" t="s">
        <v>409</v>
      </c>
      <c r="D114" s="997"/>
      <c r="E114" s="997"/>
      <c r="F114" s="997"/>
      <c r="G114" s="997"/>
      <c r="H114" s="997"/>
      <c r="I114" s="997"/>
      <c r="J114" s="997"/>
      <c r="K114" s="997"/>
      <c r="L114" s="997"/>
      <c r="M114" s="997"/>
      <c r="N114" s="997"/>
      <c r="O114" s="997"/>
      <c r="P114" s="997"/>
      <c r="Q114" s="997"/>
      <c r="R114" s="997"/>
      <c r="S114" s="997"/>
      <c r="T114" s="997"/>
      <c r="U114" s="997"/>
      <c r="V114" s="997"/>
      <c r="W114" s="997"/>
      <c r="X114" s="997"/>
      <c r="Y114" s="997"/>
      <c r="Z114" s="998"/>
      <c r="AA114" s="1005">
        <v>191304</v>
      </c>
      <c r="AB114" s="1006"/>
      <c r="AC114" s="1006"/>
      <c r="AD114" s="1006"/>
      <c r="AE114" s="1007"/>
      <c r="AF114" s="1008">
        <v>226802</v>
      </c>
      <c r="AG114" s="1006"/>
      <c r="AH114" s="1006"/>
      <c r="AI114" s="1006"/>
      <c r="AJ114" s="1007"/>
      <c r="AK114" s="1008">
        <v>352163</v>
      </c>
      <c r="AL114" s="1006"/>
      <c r="AM114" s="1006"/>
      <c r="AN114" s="1006"/>
      <c r="AO114" s="1007"/>
      <c r="AP114" s="1009">
        <v>2.2999999999999998</v>
      </c>
      <c r="AQ114" s="1010"/>
      <c r="AR114" s="1010"/>
      <c r="AS114" s="1010"/>
      <c r="AT114" s="1011"/>
      <c r="AU114" s="947"/>
      <c r="AV114" s="948"/>
      <c r="AW114" s="948"/>
      <c r="AX114" s="948"/>
      <c r="AY114" s="948"/>
      <c r="AZ114" s="996" t="s">
        <v>410</v>
      </c>
      <c r="BA114" s="997"/>
      <c r="BB114" s="997"/>
      <c r="BC114" s="997"/>
      <c r="BD114" s="997"/>
      <c r="BE114" s="997"/>
      <c r="BF114" s="997"/>
      <c r="BG114" s="997"/>
      <c r="BH114" s="997"/>
      <c r="BI114" s="997"/>
      <c r="BJ114" s="997"/>
      <c r="BK114" s="997"/>
      <c r="BL114" s="997"/>
      <c r="BM114" s="997"/>
      <c r="BN114" s="997"/>
      <c r="BO114" s="997"/>
      <c r="BP114" s="998"/>
      <c r="BQ114" s="966">
        <v>3236036</v>
      </c>
      <c r="BR114" s="967"/>
      <c r="BS114" s="967"/>
      <c r="BT114" s="967"/>
      <c r="BU114" s="967"/>
      <c r="BV114" s="967">
        <v>3101544</v>
      </c>
      <c r="BW114" s="967"/>
      <c r="BX114" s="967"/>
      <c r="BY114" s="967"/>
      <c r="BZ114" s="967"/>
      <c r="CA114" s="967">
        <v>3018970</v>
      </c>
      <c r="CB114" s="967"/>
      <c r="CC114" s="967"/>
      <c r="CD114" s="967"/>
      <c r="CE114" s="967"/>
      <c r="CF114" s="961">
        <v>19.5</v>
      </c>
      <c r="CG114" s="962"/>
      <c r="CH114" s="962"/>
      <c r="CI114" s="962"/>
      <c r="CJ114" s="962"/>
      <c r="CK114" s="992"/>
      <c r="CL114" s="993"/>
      <c r="CM114" s="963" t="s">
        <v>411</v>
      </c>
      <c r="CN114" s="964"/>
      <c r="CO114" s="964"/>
      <c r="CP114" s="964"/>
      <c r="CQ114" s="964"/>
      <c r="CR114" s="964"/>
      <c r="CS114" s="964"/>
      <c r="CT114" s="964"/>
      <c r="CU114" s="964"/>
      <c r="CV114" s="964"/>
      <c r="CW114" s="964"/>
      <c r="CX114" s="964"/>
      <c r="CY114" s="964"/>
      <c r="CZ114" s="964"/>
      <c r="DA114" s="964"/>
      <c r="DB114" s="964"/>
      <c r="DC114" s="964"/>
      <c r="DD114" s="964"/>
      <c r="DE114" s="964"/>
      <c r="DF114" s="965"/>
      <c r="DG114" s="1005" t="s">
        <v>81</v>
      </c>
      <c r="DH114" s="1006"/>
      <c r="DI114" s="1006"/>
      <c r="DJ114" s="1006"/>
      <c r="DK114" s="1007"/>
      <c r="DL114" s="1008" t="s">
        <v>81</v>
      </c>
      <c r="DM114" s="1006"/>
      <c r="DN114" s="1006"/>
      <c r="DO114" s="1006"/>
      <c r="DP114" s="1007"/>
      <c r="DQ114" s="1008" t="s">
        <v>81</v>
      </c>
      <c r="DR114" s="1006"/>
      <c r="DS114" s="1006"/>
      <c r="DT114" s="1006"/>
      <c r="DU114" s="1007"/>
      <c r="DV114" s="1009" t="s">
        <v>81</v>
      </c>
      <c r="DW114" s="1010"/>
      <c r="DX114" s="1010"/>
      <c r="DY114" s="1010"/>
      <c r="DZ114" s="1011"/>
    </row>
    <row r="115" spans="1:130" s="128" customFormat="1" ht="26.25" customHeight="1" x14ac:dyDescent="0.15">
      <c r="A115" s="1001"/>
      <c r="B115" s="1002"/>
      <c r="C115" s="997" t="s">
        <v>412</v>
      </c>
      <c r="D115" s="997"/>
      <c r="E115" s="997"/>
      <c r="F115" s="997"/>
      <c r="G115" s="997"/>
      <c r="H115" s="997"/>
      <c r="I115" s="997"/>
      <c r="J115" s="997"/>
      <c r="K115" s="997"/>
      <c r="L115" s="997"/>
      <c r="M115" s="997"/>
      <c r="N115" s="997"/>
      <c r="O115" s="997"/>
      <c r="P115" s="997"/>
      <c r="Q115" s="997"/>
      <c r="R115" s="997"/>
      <c r="S115" s="997"/>
      <c r="T115" s="997"/>
      <c r="U115" s="997"/>
      <c r="V115" s="997"/>
      <c r="W115" s="997"/>
      <c r="X115" s="997"/>
      <c r="Y115" s="997"/>
      <c r="Z115" s="998"/>
      <c r="AA115" s="980">
        <v>179708</v>
      </c>
      <c r="AB115" s="981"/>
      <c r="AC115" s="981"/>
      <c r="AD115" s="981"/>
      <c r="AE115" s="982"/>
      <c r="AF115" s="983">
        <v>105215</v>
      </c>
      <c r="AG115" s="981"/>
      <c r="AH115" s="981"/>
      <c r="AI115" s="981"/>
      <c r="AJ115" s="982"/>
      <c r="AK115" s="983">
        <v>83926</v>
      </c>
      <c r="AL115" s="981"/>
      <c r="AM115" s="981"/>
      <c r="AN115" s="981"/>
      <c r="AO115" s="982"/>
      <c r="AP115" s="984">
        <v>0.5</v>
      </c>
      <c r="AQ115" s="985"/>
      <c r="AR115" s="985"/>
      <c r="AS115" s="985"/>
      <c r="AT115" s="986"/>
      <c r="AU115" s="947"/>
      <c r="AV115" s="948"/>
      <c r="AW115" s="948"/>
      <c r="AX115" s="948"/>
      <c r="AY115" s="948"/>
      <c r="AZ115" s="996" t="s">
        <v>413</v>
      </c>
      <c r="BA115" s="997"/>
      <c r="BB115" s="997"/>
      <c r="BC115" s="997"/>
      <c r="BD115" s="997"/>
      <c r="BE115" s="997"/>
      <c r="BF115" s="997"/>
      <c r="BG115" s="997"/>
      <c r="BH115" s="997"/>
      <c r="BI115" s="997"/>
      <c r="BJ115" s="997"/>
      <c r="BK115" s="997"/>
      <c r="BL115" s="997"/>
      <c r="BM115" s="997"/>
      <c r="BN115" s="997"/>
      <c r="BO115" s="997"/>
      <c r="BP115" s="998"/>
      <c r="BQ115" s="966">
        <v>44481</v>
      </c>
      <c r="BR115" s="967"/>
      <c r="BS115" s="967"/>
      <c r="BT115" s="967"/>
      <c r="BU115" s="967"/>
      <c r="BV115" s="967">
        <v>40700</v>
      </c>
      <c r="BW115" s="967"/>
      <c r="BX115" s="967"/>
      <c r="BY115" s="967"/>
      <c r="BZ115" s="967"/>
      <c r="CA115" s="967">
        <v>38500</v>
      </c>
      <c r="CB115" s="967"/>
      <c r="CC115" s="967"/>
      <c r="CD115" s="967"/>
      <c r="CE115" s="967"/>
      <c r="CF115" s="961">
        <v>0.2</v>
      </c>
      <c r="CG115" s="962"/>
      <c r="CH115" s="962"/>
      <c r="CI115" s="962"/>
      <c r="CJ115" s="962"/>
      <c r="CK115" s="992"/>
      <c r="CL115" s="993"/>
      <c r="CM115" s="996" t="s">
        <v>414</v>
      </c>
      <c r="CN115" s="1017"/>
      <c r="CO115" s="1017"/>
      <c r="CP115" s="1017"/>
      <c r="CQ115" s="1017"/>
      <c r="CR115" s="1017"/>
      <c r="CS115" s="1017"/>
      <c r="CT115" s="1017"/>
      <c r="CU115" s="1017"/>
      <c r="CV115" s="1017"/>
      <c r="CW115" s="1017"/>
      <c r="CX115" s="1017"/>
      <c r="CY115" s="1017"/>
      <c r="CZ115" s="1017"/>
      <c r="DA115" s="1017"/>
      <c r="DB115" s="1017"/>
      <c r="DC115" s="1017"/>
      <c r="DD115" s="1017"/>
      <c r="DE115" s="1017"/>
      <c r="DF115" s="998"/>
      <c r="DG115" s="1005" t="s">
        <v>81</v>
      </c>
      <c r="DH115" s="1006"/>
      <c r="DI115" s="1006"/>
      <c r="DJ115" s="1006"/>
      <c r="DK115" s="1007"/>
      <c r="DL115" s="1008" t="s">
        <v>81</v>
      </c>
      <c r="DM115" s="1006"/>
      <c r="DN115" s="1006"/>
      <c r="DO115" s="1006"/>
      <c r="DP115" s="1007"/>
      <c r="DQ115" s="1008" t="s">
        <v>81</v>
      </c>
      <c r="DR115" s="1006"/>
      <c r="DS115" s="1006"/>
      <c r="DT115" s="1006"/>
      <c r="DU115" s="1007"/>
      <c r="DV115" s="1009" t="s">
        <v>81</v>
      </c>
      <c r="DW115" s="1010"/>
      <c r="DX115" s="1010"/>
      <c r="DY115" s="1010"/>
      <c r="DZ115" s="1011"/>
    </row>
    <row r="116" spans="1:130" s="128" customFormat="1" ht="26.25" customHeight="1" x14ac:dyDescent="0.15">
      <c r="A116" s="1003"/>
      <c r="B116" s="1004"/>
      <c r="C116" s="1012" t="s">
        <v>415</v>
      </c>
      <c r="D116" s="1012"/>
      <c r="E116" s="1012"/>
      <c r="F116" s="1012"/>
      <c r="G116" s="1012"/>
      <c r="H116" s="1012"/>
      <c r="I116" s="1012"/>
      <c r="J116" s="1012"/>
      <c r="K116" s="1012"/>
      <c r="L116" s="1012"/>
      <c r="M116" s="1012"/>
      <c r="N116" s="1012"/>
      <c r="O116" s="1012"/>
      <c r="P116" s="1012"/>
      <c r="Q116" s="1012"/>
      <c r="R116" s="1012"/>
      <c r="S116" s="1012"/>
      <c r="T116" s="1012"/>
      <c r="U116" s="1012"/>
      <c r="V116" s="1012"/>
      <c r="W116" s="1012"/>
      <c r="X116" s="1012"/>
      <c r="Y116" s="1012"/>
      <c r="Z116" s="1013"/>
      <c r="AA116" s="1005" t="s">
        <v>81</v>
      </c>
      <c r="AB116" s="1006"/>
      <c r="AC116" s="1006"/>
      <c r="AD116" s="1006"/>
      <c r="AE116" s="1007"/>
      <c r="AF116" s="1008" t="s">
        <v>81</v>
      </c>
      <c r="AG116" s="1006"/>
      <c r="AH116" s="1006"/>
      <c r="AI116" s="1006"/>
      <c r="AJ116" s="1007"/>
      <c r="AK116" s="1008" t="s">
        <v>81</v>
      </c>
      <c r="AL116" s="1006"/>
      <c r="AM116" s="1006"/>
      <c r="AN116" s="1006"/>
      <c r="AO116" s="1007"/>
      <c r="AP116" s="1009" t="s">
        <v>81</v>
      </c>
      <c r="AQ116" s="1010"/>
      <c r="AR116" s="1010"/>
      <c r="AS116" s="1010"/>
      <c r="AT116" s="1011"/>
      <c r="AU116" s="947"/>
      <c r="AV116" s="948"/>
      <c r="AW116" s="948"/>
      <c r="AX116" s="948"/>
      <c r="AY116" s="948"/>
      <c r="AZ116" s="1014" t="s">
        <v>416</v>
      </c>
      <c r="BA116" s="1015"/>
      <c r="BB116" s="1015"/>
      <c r="BC116" s="1015"/>
      <c r="BD116" s="1015"/>
      <c r="BE116" s="1015"/>
      <c r="BF116" s="1015"/>
      <c r="BG116" s="1015"/>
      <c r="BH116" s="1015"/>
      <c r="BI116" s="1015"/>
      <c r="BJ116" s="1015"/>
      <c r="BK116" s="1015"/>
      <c r="BL116" s="1015"/>
      <c r="BM116" s="1015"/>
      <c r="BN116" s="1015"/>
      <c r="BO116" s="1015"/>
      <c r="BP116" s="1016"/>
      <c r="BQ116" s="966" t="s">
        <v>81</v>
      </c>
      <c r="BR116" s="967"/>
      <c r="BS116" s="967"/>
      <c r="BT116" s="967"/>
      <c r="BU116" s="967"/>
      <c r="BV116" s="967" t="s">
        <v>81</v>
      </c>
      <c r="BW116" s="967"/>
      <c r="BX116" s="967"/>
      <c r="BY116" s="967"/>
      <c r="BZ116" s="967"/>
      <c r="CA116" s="967" t="s">
        <v>81</v>
      </c>
      <c r="CB116" s="967"/>
      <c r="CC116" s="967"/>
      <c r="CD116" s="967"/>
      <c r="CE116" s="967"/>
      <c r="CF116" s="961" t="s">
        <v>81</v>
      </c>
      <c r="CG116" s="962"/>
      <c r="CH116" s="962"/>
      <c r="CI116" s="962"/>
      <c r="CJ116" s="962"/>
      <c r="CK116" s="992"/>
      <c r="CL116" s="993"/>
      <c r="CM116" s="963" t="s">
        <v>417</v>
      </c>
      <c r="CN116" s="964"/>
      <c r="CO116" s="964"/>
      <c r="CP116" s="964"/>
      <c r="CQ116" s="964"/>
      <c r="CR116" s="964"/>
      <c r="CS116" s="964"/>
      <c r="CT116" s="964"/>
      <c r="CU116" s="964"/>
      <c r="CV116" s="964"/>
      <c r="CW116" s="964"/>
      <c r="CX116" s="964"/>
      <c r="CY116" s="964"/>
      <c r="CZ116" s="964"/>
      <c r="DA116" s="964"/>
      <c r="DB116" s="964"/>
      <c r="DC116" s="964"/>
      <c r="DD116" s="964"/>
      <c r="DE116" s="964"/>
      <c r="DF116" s="965"/>
      <c r="DG116" s="1005">
        <v>280345</v>
      </c>
      <c r="DH116" s="1006"/>
      <c r="DI116" s="1006"/>
      <c r="DJ116" s="1006"/>
      <c r="DK116" s="1007"/>
      <c r="DL116" s="1008">
        <v>224069</v>
      </c>
      <c r="DM116" s="1006"/>
      <c r="DN116" s="1006"/>
      <c r="DO116" s="1006"/>
      <c r="DP116" s="1007"/>
      <c r="DQ116" s="1008">
        <v>196564</v>
      </c>
      <c r="DR116" s="1006"/>
      <c r="DS116" s="1006"/>
      <c r="DT116" s="1006"/>
      <c r="DU116" s="1007"/>
      <c r="DV116" s="1009">
        <v>1.3</v>
      </c>
      <c r="DW116" s="1010"/>
      <c r="DX116" s="1010"/>
      <c r="DY116" s="1010"/>
      <c r="DZ116" s="1011"/>
    </row>
    <row r="117" spans="1:130" s="128" customFormat="1" ht="26.25" customHeight="1" x14ac:dyDescent="0.15">
      <c r="A117" s="951" t="s">
        <v>136</v>
      </c>
      <c r="B117" s="932"/>
      <c r="C117" s="932"/>
      <c r="D117" s="932"/>
      <c r="E117" s="932"/>
      <c r="F117" s="932"/>
      <c r="G117" s="932"/>
      <c r="H117" s="932"/>
      <c r="I117" s="932"/>
      <c r="J117" s="932"/>
      <c r="K117" s="932"/>
      <c r="L117" s="932"/>
      <c r="M117" s="932"/>
      <c r="N117" s="932"/>
      <c r="O117" s="932"/>
      <c r="P117" s="932"/>
      <c r="Q117" s="932"/>
      <c r="R117" s="932"/>
      <c r="S117" s="932"/>
      <c r="T117" s="932"/>
      <c r="U117" s="932"/>
      <c r="V117" s="932"/>
      <c r="W117" s="932"/>
      <c r="X117" s="932"/>
      <c r="Y117" s="1022" t="s">
        <v>418</v>
      </c>
      <c r="Z117" s="933"/>
      <c r="AA117" s="1023">
        <v>6673624</v>
      </c>
      <c r="AB117" s="1024"/>
      <c r="AC117" s="1024"/>
      <c r="AD117" s="1024"/>
      <c r="AE117" s="1025"/>
      <c r="AF117" s="1026">
        <v>6320048</v>
      </c>
      <c r="AG117" s="1024"/>
      <c r="AH117" s="1024"/>
      <c r="AI117" s="1024"/>
      <c r="AJ117" s="1025"/>
      <c r="AK117" s="1026">
        <v>6415726</v>
      </c>
      <c r="AL117" s="1024"/>
      <c r="AM117" s="1024"/>
      <c r="AN117" s="1024"/>
      <c r="AO117" s="1025"/>
      <c r="AP117" s="1027"/>
      <c r="AQ117" s="1028"/>
      <c r="AR117" s="1028"/>
      <c r="AS117" s="1028"/>
      <c r="AT117" s="1029"/>
      <c r="AU117" s="947"/>
      <c r="AV117" s="948"/>
      <c r="AW117" s="948"/>
      <c r="AX117" s="948"/>
      <c r="AY117" s="948"/>
      <c r="AZ117" s="1014" t="s">
        <v>419</v>
      </c>
      <c r="BA117" s="1015"/>
      <c r="BB117" s="1015"/>
      <c r="BC117" s="1015"/>
      <c r="BD117" s="1015"/>
      <c r="BE117" s="1015"/>
      <c r="BF117" s="1015"/>
      <c r="BG117" s="1015"/>
      <c r="BH117" s="1015"/>
      <c r="BI117" s="1015"/>
      <c r="BJ117" s="1015"/>
      <c r="BK117" s="1015"/>
      <c r="BL117" s="1015"/>
      <c r="BM117" s="1015"/>
      <c r="BN117" s="1015"/>
      <c r="BO117" s="1015"/>
      <c r="BP117" s="1016"/>
      <c r="BQ117" s="966" t="s">
        <v>81</v>
      </c>
      <c r="BR117" s="967"/>
      <c r="BS117" s="967"/>
      <c r="BT117" s="967"/>
      <c r="BU117" s="967"/>
      <c r="BV117" s="967" t="s">
        <v>81</v>
      </c>
      <c r="BW117" s="967"/>
      <c r="BX117" s="967"/>
      <c r="BY117" s="967"/>
      <c r="BZ117" s="967"/>
      <c r="CA117" s="967" t="s">
        <v>81</v>
      </c>
      <c r="CB117" s="967"/>
      <c r="CC117" s="967"/>
      <c r="CD117" s="967"/>
      <c r="CE117" s="967"/>
      <c r="CF117" s="961" t="s">
        <v>81</v>
      </c>
      <c r="CG117" s="962"/>
      <c r="CH117" s="962"/>
      <c r="CI117" s="962"/>
      <c r="CJ117" s="962"/>
      <c r="CK117" s="992"/>
      <c r="CL117" s="993"/>
      <c r="CM117" s="963" t="s">
        <v>420</v>
      </c>
      <c r="CN117" s="964"/>
      <c r="CO117" s="964"/>
      <c r="CP117" s="964"/>
      <c r="CQ117" s="964"/>
      <c r="CR117" s="964"/>
      <c r="CS117" s="964"/>
      <c r="CT117" s="964"/>
      <c r="CU117" s="964"/>
      <c r="CV117" s="964"/>
      <c r="CW117" s="964"/>
      <c r="CX117" s="964"/>
      <c r="CY117" s="964"/>
      <c r="CZ117" s="964"/>
      <c r="DA117" s="964"/>
      <c r="DB117" s="964"/>
      <c r="DC117" s="964"/>
      <c r="DD117" s="964"/>
      <c r="DE117" s="964"/>
      <c r="DF117" s="965"/>
      <c r="DG117" s="1005" t="s">
        <v>81</v>
      </c>
      <c r="DH117" s="1006"/>
      <c r="DI117" s="1006"/>
      <c r="DJ117" s="1006"/>
      <c r="DK117" s="1007"/>
      <c r="DL117" s="1008" t="s">
        <v>81</v>
      </c>
      <c r="DM117" s="1006"/>
      <c r="DN117" s="1006"/>
      <c r="DO117" s="1006"/>
      <c r="DP117" s="1007"/>
      <c r="DQ117" s="1008" t="s">
        <v>81</v>
      </c>
      <c r="DR117" s="1006"/>
      <c r="DS117" s="1006"/>
      <c r="DT117" s="1006"/>
      <c r="DU117" s="1007"/>
      <c r="DV117" s="1009" t="s">
        <v>81</v>
      </c>
      <c r="DW117" s="1010"/>
      <c r="DX117" s="1010"/>
      <c r="DY117" s="1010"/>
      <c r="DZ117" s="1011"/>
    </row>
    <row r="118" spans="1:130" s="128" customFormat="1" ht="26.25" customHeight="1" x14ac:dyDescent="0.15">
      <c r="A118" s="951" t="s">
        <v>393</v>
      </c>
      <c r="B118" s="932"/>
      <c r="C118" s="932"/>
      <c r="D118" s="932"/>
      <c r="E118" s="932"/>
      <c r="F118" s="932"/>
      <c r="G118" s="932"/>
      <c r="H118" s="932"/>
      <c r="I118" s="932"/>
      <c r="J118" s="932"/>
      <c r="K118" s="932"/>
      <c r="L118" s="932"/>
      <c r="M118" s="932"/>
      <c r="N118" s="932"/>
      <c r="O118" s="932"/>
      <c r="P118" s="932"/>
      <c r="Q118" s="932"/>
      <c r="R118" s="932"/>
      <c r="S118" s="932"/>
      <c r="T118" s="932"/>
      <c r="U118" s="932"/>
      <c r="V118" s="932"/>
      <c r="W118" s="932"/>
      <c r="X118" s="932"/>
      <c r="Y118" s="932"/>
      <c r="Z118" s="933"/>
      <c r="AA118" s="931" t="s">
        <v>391</v>
      </c>
      <c r="AB118" s="932"/>
      <c r="AC118" s="932"/>
      <c r="AD118" s="932"/>
      <c r="AE118" s="933"/>
      <c r="AF118" s="931" t="s">
        <v>252</v>
      </c>
      <c r="AG118" s="932"/>
      <c r="AH118" s="932"/>
      <c r="AI118" s="932"/>
      <c r="AJ118" s="933"/>
      <c r="AK118" s="931" t="s">
        <v>251</v>
      </c>
      <c r="AL118" s="932"/>
      <c r="AM118" s="932"/>
      <c r="AN118" s="932"/>
      <c r="AO118" s="933"/>
      <c r="AP118" s="1018" t="s">
        <v>392</v>
      </c>
      <c r="AQ118" s="1019"/>
      <c r="AR118" s="1019"/>
      <c r="AS118" s="1019"/>
      <c r="AT118" s="1020"/>
      <c r="AU118" s="947"/>
      <c r="AV118" s="948"/>
      <c r="AW118" s="948"/>
      <c r="AX118" s="948"/>
      <c r="AY118" s="948"/>
      <c r="AZ118" s="1021" t="s">
        <v>421</v>
      </c>
      <c r="BA118" s="1012"/>
      <c r="BB118" s="1012"/>
      <c r="BC118" s="1012"/>
      <c r="BD118" s="1012"/>
      <c r="BE118" s="1012"/>
      <c r="BF118" s="1012"/>
      <c r="BG118" s="1012"/>
      <c r="BH118" s="1012"/>
      <c r="BI118" s="1012"/>
      <c r="BJ118" s="1012"/>
      <c r="BK118" s="1012"/>
      <c r="BL118" s="1012"/>
      <c r="BM118" s="1012"/>
      <c r="BN118" s="1012"/>
      <c r="BO118" s="1012"/>
      <c r="BP118" s="1013"/>
      <c r="BQ118" s="1044" t="s">
        <v>81</v>
      </c>
      <c r="BR118" s="1045"/>
      <c r="BS118" s="1045"/>
      <c r="BT118" s="1045"/>
      <c r="BU118" s="1045"/>
      <c r="BV118" s="1045" t="s">
        <v>81</v>
      </c>
      <c r="BW118" s="1045"/>
      <c r="BX118" s="1045"/>
      <c r="BY118" s="1045"/>
      <c r="BZ118" s="1045"/>
      <c r="CA118" s="1045" t="s">
        <v>81</v>
      </c>
      <c r="CB118" s="1045"/>
      <c r="CC118" s="1045"/>
      <c r="CD118" s="1045"/>
      <c r="CE118" s="1045"/>
      <c r="CF118" s="961" t="s">
        <v>81</v>
      </c>
      <c r="CG118" s="962"/>
      <c r="CH118" s="962"/>
      <c r="CI118" s="962"/>
      <c r="CJ118" s="962"/>
      <c r="CK118" s="992"/>
      <c r="CL118" s="993"/>
      <c r="CM118" s="963" t="s">
        <v>422</v>
      </c>
      <c r="CN118" s="964"/>
      <c r="CO118" s="964"/>
      <c r="CP118" s="964"/>
      <c r="CQ118" s="964"/>
      <c r="CR118" s="964"/>
      <c r="CS118" s="964"/>
      <c r="CT118" s="964"/>
      <c r="CU118" s="964"/>
      <c r="CV118" s="964"/>
      <c r="CW118" s="964"/>
      <c r="CX118" s="964"/>
      <c r="CY118" s="964"/>
      <c r="CZ118" s="964"/>
      <c r="DA118" s="964"/>
      <c r="DB118" s="964"/>
      <c r="DC118" s="964"/>
      <c r="DD118" s="964"/>
      <c r="DE118" s="964"/>
      <c r="DF118" s="965"/>
      <c r="DG118" s="1005" t="s">
        <v>81</v>
      </c>
      <c r="DH118" s="1006"/>
      <c r="DI118" s="1006"/>
      <c r="DJ118" s="1006"/>
      <c r="DK118" s="1007"/>
      <c r="DL118" s="1008" t="s">
        <v>81</v>
      </c>
      <c r="DM118" s="1006"/>
      <c r="DN118" s="1006"/>
      <c r="DO118" s="1006"/>
      <c r="DP118" s="1007"/>
      <c r="DQ118" s="1008" t="s">
        <v>81</v>
      </c>
      <c r="DR118" s="1006"/>
      <c r="DS118" s="1006"/>
      <c r="DT118" s="1006"/>
      <c r="DU118" s="1007"/>
      <c r="DV118" s="1009" t="s">
        <v>81</v>
      </c>
      <c r="DW118" s="1010"/>
      <c r="DX118" s="1010"/>
      <c r="DY118" s="1010"/>
      <c r="DZ118" s="1011"/>
    </row>
    <row r="119" spans="1:130" s="128" customFormat="1" ht="26.25" customHeight="1" x14ac:dyDescent="0.15">
      <c r="A119" s="1111" t="s">
        <v>397</v>
      </c>
      <c r="B119" s="991"/>
      <c r="C119" s="970" t="s">
        <v>398</v>
      </c>
      <c r="D119" s="971"/>
      <c r="E119" s="971"/>
      <c r="F119" s="971"/>
      <c r="G119" s="971"/>
      <c r="H119" s="971"/>
      <c r="I119" s="971"/>
      <c r="J119" s="971"/>
      <c r="K119" s="971"/>
      <c r="L119" s="971"/>
      <c r="M119" s="971"/>
      <c r="N119" s="971"/>
      <c r="O119" s="971"/>
      <c r="P119" s="971"/>
      <c r="Q119" s="971"/>
      <c r="R119" s="971"/>
      <c r="S119" s="971"/>
      <c r="T119" s="971"/>
      <c r="U119" s="971"/>
      <c r="V119" s="971"/>
      <c r="W119" s="971"/>
      <c r="X119" s="971"/>
      <c r="Y119" s="971"/>
      <c r="Z119" s="972"/>
      <c r="AA119" s="938" t="s">
        <v>81</v>
      </c>
      <c r="AB119" s="939"/>
      <c r="AC119" s="939"/>
      <c r="AD119" s="939"/>
      <c r="AE119" s="940"/>
      <c r="AF119" s="941" t="s">
        <v>81</v>
      </c>
      <c r="AG119" s="939"/>
      <c r="AH119" s="939"/>
      <c r="AI119" s="939"/>
      <c r="AJ119" s="940"/>
      <c r="AK119" s="941" t="s">
        <v>81</v>
      </c>
      <c r="AL119" s="939"/>
      <c r="AM119" s="939"/>
      <c r="AN119" s="939"/>
      <c r="AO119" s="940"/>
      <c r="AP119" s="942" t="s">
        <v>81</v>
      </c>
      <c r="AQ119" s="943"/>
      <c r="AR119" s="943"/>
      <c r="AS119" s="943"/>
      <c r="AT119" s="944"/>
      <c r="AU119" s="949"/>
      <c r="AV119" s="950"/>
      <c r="AW119" s="950"/>
      <c r="AX119" s="950"/>
      <c r="AY119" s="950"/>
      <c r="AZ119" s="159" t="s">
        <v>136</v>
      </c>
      <c r="BA119" s="159"/>
      <c r="BB119" s="159"/>
      <c r="BC119" s="159"/>
      <c r="BD119" s="159"/>
      <c r="BE119" s="159"/>
      <c r="BF119" s="159"/>
      <c r="BG119" s="159"/>
      <c r="BH119" s="159"/>
      <c r="BI119" s="159"/>
      <c r="BJ119" s="159"/>
      <c r="BK119" s="159"/>
      <c r="BL119" s="159"/>
      <c r="BM119" s="159"/>
      <c r="BN119" s="159"/>
      <c r="BO119" s="1022" t="s">
        <v>423</v>
      </c>
      <c r="BP119" s="1053"/>
      <c r="BQ119" s="1044">
        <v>71116973</v>
      </c>
      <c r="BR119" s="1045"/>
      <c r="BS119" s="1045"/>
      <c r="BT119" s="1045"/>
      <c r="BU119" s="1045"/>
      <c r="BV119" s="1045">
        <v>71823901</v>
      </c>
      <c r="BW119" s="1045"/>
      <c r="BX119" s="1045"/>
      <c r="BY119" s="1045"/>
      <c r="BZ119" s="1045"/>
      <c r="CA119" s="1045">
        <v>71359169</v>
      </c>
      <c r="CB119" s="1045"/>
      <c r="CC119" s="1045"/>
      <c r="CD119" s="1045"/>
      <c r="CE119" s="1045"/>
      <c r="CF119" s="1046"/>
      <c r="CG119" s="1047"/>
      <c r="CH119" s="1047"/>
      <c r="CI119" s="1047"/>
      <c r="CJ119" s="1048"/>
      <c r="CK119" s="994"/>
      <c r="CL119" s="995"/>
      <c r="CM119" s="1049" t="s">
        <v>424</v>
      </c>
      <c r="CN119" s="1050"/>
      <c r="CO119" s="1050"/>
      <c r="CP119" s="1050"/>
      <c r="CQ119" s="1050"/>
      <c r="CR119" s="1050"/>
      <c r="CS119" s="1050"/>
      <c r="CT119" s="1050"/>
      <c r="CU119" s="1050"/>
      <c r="CV119" s="1050"/>
      <c r="CW119" s="1050"/>
      <c r="CX119" s="1050"/>
      <c r="CY119" s="1050"/>
      <c r="CZ119" s="1050"/>
      <c r="DA119" s="1050"/>
      <c r="DB119" s="1050"/>
      <c r="DC119" s="1050"/>
      <c r="DD119" s="1050"/>
      <c r="DE119" s="1050"/>
      <c r="DF119" s="1051"/>
      <c r="DG119" s="1052">
        <v>892412</v>
      </c>
      <c r="DH119" s="1031"/>
      <c r="DI119" s="1031"/>
      <c r="DJ119" s="1031"/>
      <c r="DK119" s="1032"/>
      <c r="DL119" s="1030">
        <v>789453</v>
      </c>
      <c r="DM119" s="1031"/>
      <c r="DN119" s="1031"/>
      <c r="DO119" s="1031"/>
      <c r="DP119" s="1032"/>
      <c r="DQ119" s="1030">
        <v>677531</v>
      </c>
      <c r="DR119" s="1031"/>
      <c r="DS119" s="1031"/>
      <c r="DT119" s="1031"/>
      <c r="DU119" s="1032"/>
      <c r="DV119" s="1033">
        <v>4.4000000000000004</v>
      </c>
      <c r="DW119" s="1034"/>
      <c r="DX119" s="1034"/>
      <c r="DY119" s="1034"/>
      <c r="DZ119" s="1035"/>
    </row>
    <row r="120" spans="1:130" s="128" customFormat="1" ht="26.25" customHeight="1" x14ac:dyDescent="0.15">
      <c r="A120" s="1112"/>
      <c r="B120" s="993"/>
      <c r="C120" s="963" t="s">
        <v>401</v>
      </c>
      <c r="D120" s="964"/>
      <c r="E120" s="964"/>
      <c r="F120" s="964"/>
      <c r="G120" s="964"/>
      <c r="H120" s="964"/>
      <c r="I120" s="964"/>
      <c r="J120" s="964"/>
      <c r="K120" s="964"/>
      <c r="L120" s="964"/>
      <c r="M120" s="964"/>
      <c r="N120" s="964"/>
      <c r="O120" s="964"/>
      <c r="P120" s="964"/>
      <c r="Q120" s="964"/>
      <c r="R120" s="964"/>
      <c r="S120" s="964"/>
      <c r="T120" s="964"/>
      <c r="U120" s="964"/>
      <c r="V120" s="964"/>
      <c r="W120" s="964"/>
      <c r="X120" s="964"/>
      <c r="Y120" s="964"/>
      <c r="Z120" s="965"/>
      <c r="AA120" s="1005" t="s">
        <v>81</v>
      </c>
      <c r="AB120" s="1006"/>
      <c r="AC120" s="1006"/>
      <c r="AD120" s="1006"/>
      <c r="AE120" s="1007"/>
      <c r="AF120" s="1008" t="s">
        <v>81</v>
      </c>
      <c r="AG120" s="1006"/>
      <c r="AH120" s="1006"/>
      <c r="AI120" s="1006"/>
      <c r="AJ120" s="1007"/>
      <c r="AK120" s="1008" t="s">
        <v>81</v>
      </c>
      <c r="AL120" s="1006"/>
      <c r="AM120" s="1006"/>
      <c r="AN120" s="1006"/>
      <c r="AO120" s="1007"/>
      <c r="AP120" s="1009" t="s">
        <v>81</v>
      </c>
      <c r="AQ120" s="1010"/>
      <c r="AR120" s="1010"/>
      <c r="AS120" s="1010"/>
      <c r="AT120" s="1011"/>
      <c r="AU120" s="1036" t="s">
        <v>425</v>
      </c>
      <c r="AV120" s="1037"/>
      <c r="AW120" s="1037"/>
      <c r="AX120" s="1037"/>
      <c r="AY120" s="1038"/>
      <c r="AZ120" s="987" t="s">
        <v>426</v>
      </c>
      <c r="BA120" s="936"/>
      <c r="BB120" s="936"/>
      <c r="BC120" s="936"/>
      <c r="BD120" s="936"/>
      <c r="BE120" s="936"/>
      <c r="BF120" s="936"/>
      <c r="BG120" s="936"/>
      <c r="BH120" s="936"/>
      <c r="BI120" s="936"/>
      <c r="BJ120" s="936"/>
      <c r="BK120" s="936"/>
      <c r="BL120" s="936"/>
      <c r="BM120" s="936"/>
      <c r="BN120" s="936"/>
      <c r="BO120" s="936"/>
      <c r="BP120" s="937"/>
      <c r="BQ120" s="973">
        <v>7239559</v>
      </c>
      <c r="BR120" s="974"/>
      <c r="BS120" s="974"/>
      <c r="BT120" s="974"/>
      <c r="BU120" s="974"/>
      <c r="BV120" s="974">
        <v>5797898</v>
      </c>
      <c r="BW120" s="974"/>
      <c r="BX120" s="974"/>
      <c r="BY120" s="974"/>
      <c r="BZ120" s="974"/>
      <c r="CA120" s="974">
        <v>5358030</v>
      </c>
      <c r="CB120" s="974"/>
      <c r="CC120" s="974"/>
      <c r="CD120" s="974"/>
      <c r="CE120" s="974"/>
      <c r="CF120" s="988">
        <v>34.6</v>
      </c>
      <c r="CG120" s="989"/>
      <c r="CH120" s="989"/>
      <c r="CI120" s="989"/>
      <c r="CJ120" s="989"/>
      <c r="CK120" s="1054" t="s">
        <v>427</v>
      </c>
      <c r="CL120" s="1055"/>
      <c r="CM120" s="1055"/>
      <c r="CN120" s="1055"/>
      <c r="CO120" s="1056"/>
      <c r="CP120" s="1062" t="s">
        <v>363</v>
      </c>
      <c r="CQ120" s="1063"/>
      <c r="CR120" s="1063"/>
      <c r="CS120" s="1063"/>
      <c r="CT120" s="1063"/>
      <c r="CU120" s="1063"/>
      <c r="CV120" s="1063"/>
      <c r="CW120" s="1063"/>
      <c r="CX120" s="1063"/>
      <c r="CY120" s="1063"/>
      <c r="CZ120" s="1063"/>
      <c r="DA120" s="1063"/>
      <c r="DB120" s="1063"/>
      <c r="DC120" s="1063"/>
      <c r="DD120" s="1063"/>
      <c r="DE120" s="1063"/>
      <c r="DF120" s="1064"/>
      <c r="DG120" s="973">
        <v>14461720</v>
      </c>
      <c r="DH120" s="974"/>
      <c r="DI120" s="974"/>
      <c r="DJ120" s="974"/>
      <c r="DK120" s="974"/>
      <c r="DL120" s="974">
        <v>14358428</v>
      </c>
      <c r="DM120" s="974"/>
      <c r="DN120" s="974"/>
      <c r="DO120" s="974"/>
      <c r="DP120" s="974"/>
      <c r="DQ120" s="974">
        <v>13589661</v>
      </c>
      <c r="DR120" s="974"/>
      <c r="DS120" s="974"/>
      <c r="DT120" s="974"/>
      <c r="DU120" s="974"/>
      <c r="DV120" s="975">
        <v>87.8</v>
      </c>
      <c r="DW120" s="975"/>
      <c r="DX120" s="975"/>
      <c r="DY120" s="975"/>
      <c r="DZ120" s="976"/>
    </row>
    <row r="121" spans="1:130" s="128" customFormat="1" ht="26.25" customHeight="1" x14ac:dyDescent="0.15">
      <c r="A121" s="1112"/>
      <c r="B121" s="993"/>
      <c r="C121" s="1014" t="s">
        <v>428</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1005" t="s">
        <v>81</v>
      </c>
      <c r="AB121" s="1006"/>
      <c r="AC121" s="1006"/>
      <c r="AD121" s="1006"/>
      <c r="AE121" s="1007"/>
      <c r="AF121" s="1008" t="s">
        <v>81</v>
      </c>
      <c r="AG121" s="1006"/>
      <c r="AH121" s="1006"/>
      <c r="AI121" s="1006"/>
      <c r="AJ121" s="1007"/>
      <c r="AK121" s="1008" t="s">
        <v>81</v>
      </c>
      <c r="AL121" s="1006"/>
      <c r="AM121" s="1006"/>
      <c r="AN121" s="1006"/>
      <c r="AO121" s="1007"/>
      <c r="AP121" s="1009" t="s">
        <v>81</v>
      </c>
      <c r="AQ121" s="1010"/>
      <c r="AR121" s="1010"/>
      <c r="AS121" s="1010"/>
      <c r="AT121" s="1011"/>
      <c r="AU121" s="1039"/>
      <c r="AV121" s="1040"/>
      <c r="AW121" s="1040"/>
      <c r="AX121" s="1040"/>
      <c r="AY121" s="1041"/>
      <c r="AZ121" s="996" t="s">
        <v>429</v>
      </c>
      <c r="BA121" s="997"/>
      <c r="BB121" s="997"/>
      <c r="BC121" s="997"/>
      <c r="BD121" s="997"/>
      <c r="BE121" s="997"/>
      <c r="BF121" s="997"/>
      <c r="BG121" s="997"/>
      <c r="BH121" s="997"/>
      <c r="BI121" s="997"/>
      <c r="BJ121" s="997"/>
      <c r="BK121" s="997"/>
      <c r="BL121" s="997"/>
      <c r="BM121" s="997"/>
      <c r="BN121" s="997"/>
      <c r="BO121" s="997"/>
      <c r="BP121" s="998"/>
      <c r="BQ121" s="966">
        <v>1492347</v>
      </c>
      <c r="BR121" s="967"/>
      <c r="BS121" s="967"/>
      <c r="BT121" s="967"/>
      <c r="BU121" s="967"/>
      <c r="BV121" s="967">
        <v>1509573</v>
      </c>
      <c r="BW121" s="967"/>
      <c r="BX121" s="967"/>
      <c r="BY121" s="967"/>
      <c r="BZ121" s="967"/>
      <c r="CA121" s="967">
        <v>1448351</v>
      </c>
      <c r="CB121" s="967"/>
      <c r="CC121" s="967"/>
      <c r="CD121" s="967"/>
      <c r="CE121" s="967"/>
      <c r="CF121" s="961">
        <v>9.4</v>
      </c>
      <c r="CG121" s="962"/>
      <c r="CH121" s="962"/>
      <c r="CI121" s="962"/>
      <c r="CJ121" s="962"/>
      <c r="CK121" s="1057"/>
      <c r="CL121" s="1058"/>
      <c r="CM121" s="1058"/>
      <c r="CN121" s="1058"/>
      <c r="CO121" s="1059"/>
      <c r="CP121" s="1067" t="s">
        <v>361</v>
      </c>
      <c r="CQ121" s="1068"/>
      <c r="CR121" s="1068"/>
      <c r="CS121" s="1068"/>
      <c r="CT121" s="1068"/>
      <c r="CU121" s="1068"/>
      <c r="CV121" s="1068"/>
      <c r="CW121" s="1068"/>
      <c r="CX121" s="1068"/>
      <c r="CY121" s="1068"/>
      <c r="CZ121" s="1068"/>
      <c r="DA121" s="1068"/>
      <c r="DB121" s="1068"/>
      <c r="DC121" s="1068"/>
      <c r="DD121" s="1068"/>
      <c r="DE121" s="1068"/>
      <c r="DF121" s="1069"/>
      <c r="DG121" s="966">
        <v>3097765</v>
      </c>
      <c r="DH121" s="967"/>
      <c r="DI121" s="967"/>
      <c r="DJ121" s="967"/>
      <c r="DK121" s="967"/>
      <c r="DL121" s="967">
        <v>3037750</v>
      </c>
      <c r="DM121" s="967"/>
      <c r="DN121" s="967"/>
      <c r="DO121" s="967"/>
      <c r="DP121" s="967"/>
      <c r="DQ121" s="967">
        <v>2869986</v>
      </c>
      <c r="DR121" s="967"/>
      <c r="DS121" s="967"/>
      <c r="DT121" s="967"/>
      <c r="DU121" s="967"/>
      <c r="DV121" s="968">
        <v>18.5</v>
      </c>
      <c r="DW121" s="968"/>
      <c r="DX121" s="968"/>
      <c r="DY121" s="968"/>
      <c r="DZ121" s="969"/>
    </row>
    <row r="122" spans="1:130" s="128" customFormat="1" ht="26.25" customHeight="1" x14ac:dyDescent="0.15">
      <c r="A122" s="1112"/>
      <c r="B122" s="993"/>
      <c r="C122" s="963" t="s">
        <v>411</v>
      </c>
      <c r="D122" s="964"/>
      <c r="E122" s="964"/>
      <c r="F122" s="964"/>
      <c r="G122" s="964"/>
      <c r="H122" s="964"/>
      <c r="I122" s="964"/>
      <c r="J122" s="964"/>
      <c r="K122" s="964"/>
      <c r="L122" s="964"/>
      <c r="M122" s="964"/>
      <c r="N122" s="964"/>
      <c r="O122" s="964"/>
      <c r="P122" s="964"/>
      <c r="Q122" s="964"/>
      <c r="R122" s="964"/>
      <c r="S122" s="964"/>
      <c r="T122" s="964"/>
      <c r="U122" s="964"/>
      <c r="V122" s="964"/>
      <c r="W122" s="964"/>
      <c r="X122" s="964"/>
      <c r="Y122" s="964"/>
      <c r="Z122" s="965"/>
      <c r="AA122" s="1005" t="s">
        <v>81</v>
      </c>
      <c r="AB122" s="1006"/>
      <c r="AC122" s="1006"/>
      <c r="AD122" s="1006"/>
      <c r="AE122" s="1007"/>
      <c r="AF122" s="1008" t="s">
        <v>81</v>
      </c>
      <c r="AG122" s="1006"/>
      <c r="AH122" s="1006"/>
      <c r="AI122" s="1006"/>
      <c r="AJ122" s="1007"/>
      <c r="AK122" s="1008" t="s">
        <v>81</v>
      </c>
      <c r="AL122" s="1006"/>
      <c r="AM122" s="1006"/>
      <c r="AN122" s="1006"/>
      <c r="AO122" s="1007"/>
      <c r="AP122" s="1009" t="s">
        <v>81</v>
      </c>
      <c r="AQ122" s="1010"/>
      <c r="AR122" s="1010"/>
      <c r="AS122" s="1010"/>
      <c r="AT122" s="1011"/>
      <c r="AU122" s="1039"/>
      <c r="AV122" s="1040"/>
      <c r="AW122" s="1040"/>
      <c r="AX122" s="1040"/>
      <c r="AY122" s="1041"/>
      <c r="AZ122" s="1021" t="s">
        <v>430</v>
      </c>
      <c r="BA122" s="1012"/>
      <c r="BB122" s="1012"/>
      <c r="BC122" s="1012"/>
      <c r="BD122" s="1012"/>
      <c r="BE122" s="1012"/>
      <c r="BF122" s="1012"/>
      <c r="BG122" s="1012"/>
      <c r="BH122" s="1012"/>
      <c r="BI122" s="1012"/>
      <c r="BJ122" s="1012"/>
      <c r="BK122" s="1012"/>
      <c r="BL122" s="1012"/>
      <c r="BM122" s="1012"/>
      <c r="BN122" s="1012"/>
      <c r="BO122" s="1012"/>
      <c r="BP122" s="1013"/>
      <c r="BQ122" s="1044">
        <v>46181883</v>
      </c>
      <c r="BR122" s="1045"/>
      <c r="BS122" s="1045"/>
      <c r="BT122" s="1045"/>
      <c r="BU122" s="1045"/>
      <c r="BV122" s="1045">
        <v>46416869</v>
      </c>
      <c r="BW122" s="1045"/>
      <c r="BX122" s="1045"/>
      <c r="BY122" s="1045"/>
      <c r="BZ122" s="1045"/>
      <c r="CA122" s="1045">
        <v>46489582</v>
      </c>
      <c r="CB122" s="1045"/>
      <c r="CC122" s="1045"/>
      <c r="CD122" s="1045"/>
      <c r="CE122" s="1045"/>
      <c r="CF122" s="1065">
        <v>300.2</v>
      </c>
      <c r="CG122" s="1066"/>
      <c r="CH122" s="1066"/>
      <c r="CI122" s="1066"/>
      <c r="CJ122" s="1066"/>
      <c r="CK122" s="1057"/>
      <c r="CL122" s="1058"/>
      <c r="CM122" s="1058"/>
      <c r="CN122" s="1058"/>
      <c r="CO122" s="1059"/>
      <c r="CP122" s="1067" t="s">
        <v>357</v>
      </c>
      <c r="CQ122" s="1068"/>
      <c r="CR122" s="1068"/>
      <c r="CS122" s="1068"/>
      <c r="CT122" s="1068"/>
      <c r="CU122" s="1068"/>
      <c r="CV122" s="1068"/>
      <c r="CW122" s="1068"/>
      <c r="CX122" s="1068"/>
      <c r="CY122" s="1068"/>
      <c r="CZ122" s="1068"/>
      <c r="DA122" s="1068"/>
      <c r="DB122" s="1068"/>
      <c r="DC122" s="1068"/>
      <c r="DD122" s="1068"/>
      <c r="DE122" s="1068"/>
      <c r="DF122" s="1069"/>
      <c r="DG122" s="966" t="s">
        <v>81</v>
      </c>
      <c r="DH122" s="967"/>
      <c r="DI122" s="967"/>
      <c r="DJ122" s="967"/>
      <c r="DK122" s="967"/>
      <c r="DL122" s="967" t="s">
        <v>81</v>
      </c>
      <c r="DM122" s="967"/>
      <c r="DN122" s="967"/>
      <c r="DO122" s="967"/>
      <c r="DP122" s="967"/>
      <c r="DQ122" s="967" t="s">
        <v>81</v>
      </c>
      <c r="DR122" s="967"/>
      <c r="DS122" s="967"/>
      <c r="DT122" s="967"/>
      <c r="DU122" s="967"/>
      <c r="DV122" s="968" t="s">
        <v>81</v>
      </c>
      <c r="DW122" s="968"/>
      <c r="DX122" s="968"/>
      <c r="DY122" s="968"/>
      <c r="DZ122" s="969"/>
    </row>
    <row r="123" spans="1:130" s="128" customFormat="1" ht="26.25" customHeight="1" x14ac:dyDescent="0.15">
      <c r="A123" s="1112"/>
      <c r="B123" s="993"/>
      <c r="C123" s="963" t="s">
        <v>417</v>
      </c>
      <c r="D123" s="964"/>
      <c r="E123" s="964"/>
      <c r="F123" s="964"/>
      <c r="G123" s="964"/>
      <c r="H123" s="964"/>
      <c r="I123" s="964"/>
      <c r="J123" s="964"/>
      <c r="K123" s="964"/>
      <c r="L123" s="964"/>
      <c r="M123" s="964"/>
      <c r="N123" s="964"/>
      <c r="O123" s="964"/>
      <c r="P123" s="964"/>
      <c r="Q123" s="964"/>
      <c r="R123" s="964"/>
      <c r="S123" s="964"/>
      <c r="T123" s="964"/>
      <c r="U123" s="964"/>
      <c r="V123" s="964"/>
      <c r="W123" s="964"/>
      <c r="X123" s="964"/>
      <c r="Y123" s="964"/>
      <c r="Z123" s="965"/>
      <c r="AA123" s="1005">
        <v>62735</v>
      </c>
      <c r="AB123" s="1006"/>
      <c r="AC123" s="1006"/>
      <c r="AD123" s="1006"/>
      <c r="AE123" s="1007"/>
      <c r="AF123" s="1008">
        <v>56402</v>
      </c>
      <c r="AG123" s="1006"/>
      <c r="AH123" s="1006"/>
      <c r="AI123" s="1006"/>
      <c r="AJ123" s="1007"/>
      <c r="AK123" s="1008">
        <v>43793</v>
      </c>
      <c r="AL123" s="1006"/>
      <c r="AM123" s="1006"/>
      <c r="AN123" s="1006"/>
      <c r="AO123" s="1007"/>
      <c r="AP123" s="1009">
        <v>0.3</v>
      </c>
      <c r="AQ123" s="1010"/>
      <c r="AR123" s="1010"/>
      <c r="AS123" s="1010"/>
      <c r="AT123" s="1011"/>
      <c r="AU123" s="1042"/>
      <c r="AV123" s="1043"/>
      <c r="AW123" s="1043"/>
      <c r="AX123" s="1043"/>
      <c r="AY123" s="1043"/>
      <c r="AZ123" s="159" t="s">
        <v>136</v>
      </c>
      <c r="BA123" s="159"/>
      <c r="BB123" s="159"/>
      <c r="BC123" s="159"/>
      <c r="BD123" s="159"/>
      <c r="BE123" s="159"/>
      <c r="BF123" s="159"/>
      <c r="BG123" s="159"/>
      <c r="BH123" s="159"/>
      <c r="BI123" s="159"/>
      <c r="BJ123" s="159"/>
      <c r="BK123" s="159"/>
      <c r="BL123" s="159"/>
      <c r="BM123" s="159"/>
      <c r="BN123" s="159"/>
      <c r="BO123" s="1022" t="s">
        <v>431</v>
      </c>
      <c r="BP123" s="1053"/>
      <c r="BQ123" s="1083">
        <v>54913789</v>
      </c>
      <c r="BR123" s="1084"/>
      <c r="BS123" s="1084"/>
      <c r="BT123" s="1084"/>
      <c r="BU123" s="1084"/>
      <c r="BV123" s="1084">
        <v>53724340</v>
      </c>
      <c r="BW123" s="1084"/>
      <c r="BX123" s="1084"/>
      <c r="BY123" s="1084"/>
      <c r="BZ123" s="1084"/>
      <c r="CA123" s="1084">
        <v>53295963</v>
      </c>
      <c r="CB123" s="1084"/>
      <c r="CC123" s="1084"/>
      <c r="CD123" s="1084"/>
      <c r="CE123" s="1084"/>
      <c r="CF123" s="1046"/>
      <c r="CG123" s="1047"/>
      <c r="CH123" s="1047"/>
      <c r="CI123" s="1047"/>
      <c r="CJ123" s="1048"/>
      <c r="CK123" s="1057"/>
      <c r="CL123" s="1058"/>
      <c r="CM123" s="1058"/>
      <c r="CN123" s="1058"/>
      <c r="CO123" s="1059"/>
      <c r="CP123" s="1067" t="s">
        <v>358</v>
      </c>
      <c r="CQ123" s="1068"/>
      <c r="CR123" s="1068"/>
      <c r="CS123" s="1068"/>
      <c r="CT123" s="1068"/>
      <c r="CU123" s="1068"/>
      <c r="CV123" s="1068"/>
      <c r="CW123" s="1068"/>
      <c r="CX123" s="1068"/>
      <c r="CY123" s="1068"/>
      <c r="CZ123" s="1068"/>
      <c r="DA123" s="1068"/>
      <c r="DB123" s="1068"/>
      <c r="DC123" s="1068"/>
      <c r="DD123" s="1068"/>
      <c r="DE123" s="1068"/>
      <c r="DF123" s="1069"/>
      <c r="DG123" s="1005" t="s">
        <v>81</v>
      </c>
      <c r="DH123" s="1006"/>
      <c r="DI123" s="1006"/>
      <c r="DJ123" s="1006"/>
      <c r="DK123" s="1007"/>
      <c r="DL123" s="1008" t="s">
        <v>81</v>
      </c>
      <c r="DM123" s="1006"/>
      <c r="DN123" s="1006"/>
      <c r="DO123" s="1006"/>
      <c r="DP123" s="1007"/>
      <c r="DQ123" s="1008" t="s">
        <v>81</v>
      </c>
      <c r="DR123" s="1006"/>
      <c r="DS123" s="1006"/>
      <c r="DT123" s="1006"/>
      <c r="DU123" s="1007"/>
      <c r="DV123" s="1009" t="s">
        <v>81</v>
      </c>
      <c r="DW123" s="1010"/>
      <c r="DX123" s="1010"/>
      <c r="DY123" s="1010"/>
      <c r="DZ123" s="1011"/>
    </row>
    <row r="124" spans="1:130" s="128" customFormat="1" ht="26.25" customHeight="1" thickBot="1" x14ac:dyDescent="0.2">
      <c r="A124" s="1112"/>
      <c r="B124" s="993"/>
      <c r="C124" s="963" t="s">
        <v>420</v>
      </c>
      <c r="D124" s="964"/>
      <c r="E124" s="964"/>
      <c r="F124" s="964"/>
      <c r="G124" s="964"/>
      <c r="H124" s="964"/>
      <c r="I124" s="964"/>
      <c r="J124" s="964"/>
      <c r="K124" s="964"/>
      <c r="L124" s="964"/>
      <c r="M124" s="964"/>
      <c r="N124" s="964"/>
      <c r="O124" s="964"/>
      <c r="P124" s="964"/>
      <c r="Q124" s="964"/>
      <c r="R124" s="964"/>
      <c r="S124" s="964"/>
      <c r="T124" s="964"/>
      <c r="U124" s="964"/>
      <c r="V124" s="964"/>
      <c r="W124" s="964"/>
      <c r="X124" s="964"/>
      <c r="Y124" s="964"/>
      <c r="Z124" s="965"/>
      <c r="AA124" s="1005" t="s">
        <v>81</v>
      </c>
      <c r="AB124" s="1006"/>
      <c r="AC124" s="1006"/>
      <c r="AD124" s="1006"/>
      <c r="AE124" s="1007"/>
      <c r="AF124" s="1008" t="s">
        <v>81</v>
      </c>
      <c r="AG124" s="1006"/>
      <c r="AH124" s="1006"/>
      <c r="AI124" s="1006"/>
      <c r="AJ124" s="1007"/>
      <c r="AK124" s="1008" t="s">
        <v>81</v>
      </c>
      <c r="AL124" s="1006"/>
      <c r="AM124" s="1006"/>
      <c r="AN124" s="1006"/>
      <c r="AO124" s="1007"/>
      <c r="AP124" s="1009" t="s">
        <v>81</v>
      </c>
      <c r="AQ124" s="1010"/>
      <c r="AR124" s="1010"/>
      <c r="AS124" s="1010"/>
      <c r="AT124" s="1011"/>
      <c r="AU124" s="1079" t="s">
        <v>432</v>
      </c>
      <c r="AV124" s="1080"/>
      <c r="AW124" s="1080"/>
      <c r="AX124" s="1080"/>
      <c r="AY124" s="1080"/>
      <c r="AZ124" s="1080"/>
      <c r="BA124" s="1080"/>
      <c r="BB124" s="1080"/>
      <c r="BC124" s="1080"/>
      <c r="BD124" s="1080"/>
      <c r="BE124" s="1080"/>
      <c r="BF124" s="1080"/>
      <c r="BG124" s="1080"/>
      <c r="BH124" s="1080"/>
      <c r="BI124" s="1080"/>
      <c r="BJ124" s="1080"/>
      <c r="BK124" s="1080"/>
      <c r="BL124" s="1080"/>
      <c r="BM124" s="1080"/>
      <c r="BN124" s="1080"/>
      <c r="BO124" s="1080"/>
      <c r="BP124" s="1081"/>
      <c r="BQ124" s="1082">
        <v>99.2</v>
      </c>
      <c r="BR124" s="1075"/>
      <c r="BS124" s="1075"/>
      <c r="BT124" s="1075"/>
      <c r="BU124" s="1075"/>
      <c r="BV124" s="1075">
        <v>114</v>
      </c>
      <c r="BW124" s="1075"/>
      <c r="BX124" s="1075"/>
      <c r="BY124" s="1075"/>
      <c r="BZ124" s="1075"/>
      <c r="CA124" s="1075">
        <v>116.6</v>
      </c>
      <c r="CB124" s="1075"/>
      <c r="CC124" s="1075"/>
      <c r="CD124" s="1075"/>
      <c r="CE124" s="1075"/>
      <c r="CF124" s="1076"/>
      <c r="CG124" s="1077"/>
      <c r="CH124" s="1077"/>
      <c r="CI124" s="1077"/>
      <c r="CJ124" s="1078"/>
      <c r="CK124" s="1060"/>
      <c r="CL124" s="1060"/>
      <c r="CM124" s="1060"/>
      <c r="CN124" s="1060"/>
      <c r="CO124" s="1061"/>
      <c r="CP124" s="1067" t="s">
        <v>433</v>
      </c>
      <c r="CQ124" s="1068"/>
      <c r="CR124" s="1068"/>
      <c r="CS124" s="1068"/>
      <c r="CT124" s="1068"/>
      <c r="CU124" s="1068"/>
      <c r="CV124" s="1068"/>
      <c r="CW124" s="1068"/>
      <c r="CX124" s="1068"/>
      <c r="CY124" s="1068"/>
      <c r="CZ124" s="1068"/>
      <c r="DA124" s="1068"/>
      <c r="DB124" s="1068"/>
      <c r="DC124" s="1068"/>
      <c r="DD124" s="1068"/>
      <c r="DE124" s="1068"/>
      <c r="DF124" s="1069"/>
      <c r="DG124" s="1052" t="s">
        <v>81</v>
      </c>
      <c r="DH124" s="1031"/>
      <c r="DI124" s="1031"/>
      <c r="DJ124" s="1031"/>
      <c r="DK124" s="1032"/>
      <c r="DL124" s="1030" t="s">
        <v>81</v>
      </c>
      <c r="DM124" s="1031"/>
      <c r="DN124" s="1031"/>
      <c r="DO124" s="1031"/>
      <c r="DP124" s="1032"/>
      <c r="DQ124" s="1030" t="s">
        <v>81</v>
      </c>
      <c r="DR124" s="1031"/>
      <c r="DS124" s="1031"/>
      <c r="DT124" s="1031"/>
      <c r="DU124" s="1032"/>
      <c r="DV124" s="1033" t="s">
        <v>81</v>
      </c>
      <c r="DW124" s="1034"/>
      <c r="DX124" s="1034"/>
      <c r="DY124" s="1034"/>
      <c r="DZ124" s="1035"/>
    </row>
    <row r="125" spans="1:130" s="128" customFormat="1" ht="26.25" customHeight="1" x14ac:dyDescent="0.15">
      <c r="A125" s="1112"/>
      <c r="B125" s="993"/>
      <c r="C125" s="963" t="s">
        <v>422</v>
      </c>
      <c r="D125" s="964"/>
      <c r="E125" s="964"/>
      <c r="F125" s="964"/>
      <c r="G125" s="964"/>
      <c r="H125" s="964"/>
      <c r="I125" s="964"/>
      <c r="J125" s="964"/>
      <c r="K125" s="964"/>
      <c r="L125" s="964"/>
      <c r="M125" s="964"/>
      <c r="N125" s="964"/>
      <c r="O125" s="964"/>
      <c r="P125" s="964"/>
      <c r="Q125" s="964"/>
      <c r="R125" s="964"/>
      <c r="S125" s="964"/>
      <c r="T125" s="964"/>
      <c r="U125" s="964"/>
      <c r="V125" s="964"/>
      <c r="W125" s="964"/>
      <c r="X125" s="964"/>
      <c r="Y125" s="964"/>
      <c r="Z125" s="965"/>
      <c r="AA125" s="1005" t="s">
        <v>81</v>
      </c>
      <c r="AB125" s="1006"/>
      <c r="AC125" s="1006"/>
      <c r="AD125" s="1006"/>
      <c r="AE125" s="1007"/>
      <c r="AF125" s="1008" t="s">
        <v>81</v>
      </c>
      <c r="AG125" s="1006"/>
      <c r="AH125" s="1006"/>
      <c r="AI125" s="1006"/>
      <c r="AJ125" s="1007"/>
      <c r="AK125" s="1008" t="s">
        <v>81</v>
      </c>
      <c r="AL125" s="1006"/>
      <c r="AM125" s="1006"/>
      <c r="AN125" s="1006"/>
      <c r="AO125" s="1007"/>
      <c r="AP125" s="1009" t="s">
        <v>81</v>
      </c>
      <c r="AQ125" s="1010"/>
      <c r="AR125" s="1010"/>
      <c r="AS125" s="1010"/>
      <c r="AT125" s="1011"/>
      <c r="AU125" s="160"/>
      <c r="AV125" s="161"/>
      <c r="AW125" s="161"/>
      <c r="AX125" s="161"/>
      <c r="AY125" s="161"/>
      <c r="AZ125" s="161"/>
      <c r="BA125" s="161"/>
      <c r="BB125" s="161"/>
      <c r="BC125" s="161"/>
      <c r="BD125" s="161"/>
      <c r="BE125" s="161"/>
      <c r="BF125" s="161"/>
      <c r="BG125" s="161"/>
      <c r="BH125" s="161"/>
      <c r="BI125" s="161"/>
      <c r="BJ125" s="161"/>
      <c r="BK125" s="161"/>
      <c r="BL125" s="161"/>
      <c r="BM125" s="161"/>
      <c r="BN125" s="161"/>
      <c r="BO125" s="161"/>
      <c r="BP125" s="161"/>
      <c r="BQ125" s="162"/>
      <c r="BR125" s="162"/>
      <c r="BS125" s="162"/>
      <c r="BT125" s="162"/>
      <c r="BU125" s="162"/>
      <c r="BV125" s="162"/>
      <c r="BW125" s="162"/>
      <c r="BX125" s="162"/>
      <c r="BY125" s="162"/>
      <c r="BZ125" s="162"/>
      <c r="CA125" s="162"/>
      <c r="CB125" s="162"/>
      <c r="CC125" s="162"/>
      <c r="CD125" s="162"/>
      <c r="CE125" s="162"/>
      <c r="CF125" s="162"/>
      <c r="CG125" s="162"/>
      <c r="CH125" s="162"/>
      <c r="CI125" s="162"/>
      <c r="CJ125" s="163"/>
      <c r="CK125" s="1070" t="s">
        <v>434</v>
      </c>
      <c r="CL125" s="1055"/>
      <c r="CM125" s="1055"/>
      <c r="CN125" s="1055"/>
      <c r="CO125" s="1056"/>
      <c r="CP125" s="987" t="s">
        <v>435</v>
      </c>
      <c r="CQ125" s="936"/>
      <c r="CR125" s="936"/>
      <c r="CS125" s="936"/>
      <c r="CT125" s="936"/>
      <c r="CU125" s="936"/>
      <c r="CV125" s="936"/>
      <c r="CW125" s="936"/>
      <c r="CX125" s="936"/>
      <c r="CY125" s="936"/>
      <c r="CZ125" s="936"/>
      <c r="DA125" s="936"/>
      <c r="DB125" s="936"/>
      <c r="DC125" s="936"/>
      <c r="DD125" s="936"/>
      <c r="DE125" s="936"/>
      <c r="DF125" s="937"/>
      <c r="DG125" s="973" t="s">
        <v>81</v>
      </c>
      <c r="DH125" s="974"/>
      <c r="DI125" s="974"/>
      <c r="DJ125" s="974"/>
      <c r="DK125" s="974"/>
      <c r="DL125" s="974" t="s">
        <v>81</v>
      </c>
      <c r="DM125" s="974"/>
      <c r="DN125" s="974"/>
      <c r="DO125" s="974"/>
      <c r="DP125" s="974"/>
      <c r="DQ125" s="974" t="s">
        <v>81</v>
      </c>
      <c r="DR125" s="974"/>
      <c r="DS125" s="974"/>
      <c r="DT125" s="974"/>
      <c r="DU125" s="974"/>
      <c r="DV125" s="975" t="s">
        <v>81</v>
      </c>
      <c r="DW125" s="975"/>
      <c r="DX125" s="975"/>
      <c r="DY125" s="975"/>
      <c r="DZ125" s="976"/>
    </row>
    <row r="126" spans="1:130" s="128" customFormat="1" ht="26.25" customHeight="1" thickBot="1" x14ac:dyDescent="0.2">
      <c r="A126" s="1112"/>
      <c r="B126" s="993"/>
      <c r="C126" s="963" t="s">
        <v>424</v>
      </c>
      <c r="D126" s="964"/>
      <c r="E126" s="964"/>
      <c r="F126" s="964"/>
      <c r="G126" s="964"/>
      <c r="H126" s="964"/>
      <c r="I126" s="964"/>
      <c r="J126" s="964"/>
      <c r="K126" s="964"/>
      <c r="L126" s="964"/>
      <c r="M126" s="964"/>
      <c r="N126" s="964"/>
      <c r="O126" s="964"/>
      <c r="P126" s="964"/>
      <c r="Q126" s="964"/>
      <c r="R126" s="964"/>
      <c r="S126" s="964"/>
      <c r="T126" s="964"/>
      <c r="U126" s="964"/>
      <c r="V126" s="964"/>
      <c r="W126" s="964"/>
      <c r="X126" s="964"/>
      <c r="Y126" s="964"/>
      <c r="Z126" s="965"/>
      <c r="AA126" s="1005">
        <v>116973</v>
      </c>
      <c r="AB126" s="1006"/>
      <c r="AC126" s="1006"/>
      <c r="AD126" s="1006"/>
      <c r="AE126" s="1007"/>
      <c r="AF126" s="1008">
        <v>48813</v>
      </c>
      <c r="AG126" s="1006"/>
      <c r="AH126" s="1006"/>
      <c r="AI126" s="1006"/>
      <c r="AJ126" s="1007"/>
      <c r="AK126" s="1008">
        <v>40133</v>
      </c>
      <c r="AL126" s="1006"/>
      <c r="AM126" s="1006"/>
      <c r="AN126" s="1006"/>
      <c r="AO126" s="1007"/>
      <c r="AP126" s="1009">
        <v>0.3</v>
      </c>
      <c r="AQ126" s="1010"/>
      <c r="AR126" s="1010"/>
      <c r="AS126" s="1010"/>
      <c r="AT126" s="1011"/>
      <c r="AU126" s="164"/>
      <c r="AV126" s="164"/>
      <c r="AW126" s="164"/>
      <c r="AX126" s="164"/>
      <c r="AY126" s="164"/>
      <c r="AZ126" s="164"/>
      <c r="BA126" s="164"/>
      <c r="BB126" s="164"/>
      <c r="BC126" s="164"/>
      <c r="BD126" s="164"/>
      <c r="BE126" s="164"/>
      <c r="BF126" s="164"/>
      <c r="BG126" s="164"/>
      <c r="BH126" s="164"/>
      <c r="BI126" s="164"/>
      <c r="BJ126" s="164"/>
      <c r="BK126" s="164"/>
      <c r="BL126" s="164"/>
      <c r="BM126" s="164"/>
      <c r="BN126" s="164"/>
      <c r="BO126" s="164"/>
      <c r="BP126" s="164"/>
      <c r="BQ126" s="164"/>
      <c r="BR126" s="164"/>
      <c r="BS126" s="164"/>
      <c r="BT126" s="164"/>
      <c r="BU126" s="164"/>
      <c r="BV126" s="164"/>
      <c r="BW126" s="164"/>
      <c r="BX126" s="164"/>
      <c r="BY126" s="164"/>
      <c r="BZ126" s="164"/>
      <c r="CA126" s="164"/>
      <c r="CB126" s="164"/>
      <c r="CC126" s="164"/>
      <c r="CD126" s="165"/>
      <c r="CE126" s="165"/>
      <c r="CF126" s="165"/>
      <c r="CG126" s="162"/>
      <c r="CH126" s="162"/>
      <c r="CI126" s="162"/>
      <c r="CJ126" s="163"/>
      <c r="CK126" s="1071"/>
      <c r="CL126" s="1058"/>
      <c r="CM126" s="1058"/>
      <c r="CN126" s="1058"/>
      <c r="CO126" s="1059"/>
      <c r="CP126" s="996" t="s">
        <v>436</v>
      </c>
      <c r="CQ126" s="997"/>
      <c r="CR126" s="997"/>
      <c r="CS126" s="997"/>
      <c r="CT126" s="997"/>
      <c r="CU126" s="997"/>
      <c r="CV126" s="997"/>
      <c r="CW126" s="997"/>
      <c r="CX126" s="997"/>
      <c r="CY126" s="997"/>
      <c r="CZ126" s="997"/>
      <c r="DA126" s="997"/>
      <c r="DB126" s="997"/>
      <c r="DC126" s="997"/>
      <c r="DD126" s="997"/>
      <c r="DE126" s="997"/>
      <c r="DF126" s="998"/>
      <c r="DG126" s="966" t="s">
        <v>81</v>
      </c>
      <c r="DH126" s="967"/>
      <c r="DI126" s="967"/>
      <c r="DJ126" s="967"/>
      <c r="DK126" s="967"/>
      <c r="DL126" s="967" t="s">
        <v>81</v>
      </c>
      <c r="DM126" s="967"/>
      <c r="DN126" s="967"/>
      <c r="DO126" s="967"/>
      <c r="DP126" s="967"/>
      <c r="DQ126" s="967" t="s">
        <v>81</v>
      </c>
      <c r="DR126" s="967"/>
      <c r="DS126" s="967"/>
      <c r="DT126" s="967"/>
      <c r="DU126" s="967"/>
      <c r="DV126" s="968" t="s">
        <v>81</v>
      </c>
      <c r="DW126" s="968"/>
      <c r="DX126" s="968"/>
      <c r="DY126" s="968"/>
      <c r="DZ126" s="969"/>
    </row>
    <row r="127" spans="1:130" s="128" customFormat="1" ht="26.25" customHeight="1" x14ac:dyDescent="0.15">
      <c r="A127" s="1113"/>
      <c r="B127" s="995"/>
      <c r="C127" s="1049" t="s">
        <v>437</v>
      </c>
      <c r="D127" s="1050"/>
      <c r="E127" s="1050"/>
      <c r="F127" s="1050"/>
      <c r="G127" s="1050"/>
      <c r="H127" s="1050"/>
      <c r="I127" s="1050"/>
      <c r="J127" s="1050"/>
      <c r="K127" s="1050"/>
      <c r="L127" s="1050"/>
      <c r="M127" s="1050"/>
      <c r="N127" s="1050"/>
      <c r="O127" s="1050"/>
      <c r="P127" s="1050"/>
      <c r="Q127" s="1050"/>
      <c r="R127" s="1050"/>
      <c r="S127" s="1050"/>
      <c r="T127" s="1050"/>
      <c r="U127" s="1050"/>
      <c r="V127" s="1050"/>
      <c r="W127" s="1050"/>
      <c r="X127" s="1050"/>
      <c r="Y127" s="1050"/>
      <c r="Z127" s="1051"/>
      <c r="AA127" s="1005" t="s">
        <v>81</v>
      </c>
      <c r="AB127" s="1006"/>
      <c r="AC127" s="1006"/>
      <c r="AD127" s="1006"/>
      <c r="AE127" s="1007"/>
      <c r="AF127" s="1008" t="s">
        <v>81</v>
      </c>
      <c r="AG127" s="1006"/>
      <c r="AH127" s="1006"/>
      <c r="AI127" s="1006"/>
      <c r="AJ127" s="1007"/>
      <c r="AK127" s="1008" t="s">
        <v>81</v>
      </c>
      <c r="AL127" s="1006"/>
      <c r="AM127" s="1006"/>
      <c r="AN127" s="1006"/>
      <c r="AO127" s="1007"/>
      <c r="AP127" s="1009" t="s">
        <v>81</v>
      </c>
      <c r="AQ127" s="1010"/>
      <c r="AR127" s="1010"/>
      <c r="AS127" s="1010"/>
      <c r="AT127" s="1011"/>
      <c r="AU127" s="164"/>
      <c r="AV127" s="164"/>
      <c r="AW127" s="164"/>
      <c r="AX127" s="1085" t="s">
        <v>438</v>
      </c>
      <c r="AY127" s="1086"/>
      <c r="AZ127" s="1086"/>
      <c r="BA127" s="1086"/>
      <c r="BB127" s="1086"/>
      <c r="BC127" s="1086"/>
      <c r="BD127" s="1086"/>
      <c r="BE127" s="1087"/>
      <c r="BF127" s="1088" t="s">
        <v>439</v>
      </c>
      <c r="BG127" s="1086"/>
      <c r="BH127" s="1086"/>
      <c r="BI127" s="1086"/>
      <c r="BJ127" s="1086"/>
      <c r="BK127" s="1086"/>
      <c r="BL127" s="1087"/>
      <c r="BM127" s="1088" t="s">
        <v>440</v>
      </c>
      <c r="BN127" s="1086"/>
      <c r="BO127" s="1086"/>
      <c r="BP127" s="1086"/>
      <c r="BQ127" s="1086"/>
      <c r="BR127" s="1086"/>
      <c r="BS127" s="1087"/>
      <c r="BT127" s="1088" t="s">
        <v>441</v>
      </c>
      <c r="BU127" s="1086"/>
      <c r="BV127" s="1086"/>
      <c r="BW127" s="1086"/>
      <c r="BX127" s="1086"/>
      <c r="BY127" s="1086"/>
      <c r="BZ127" s="1110"/>
      <c r="CA127" s="164"/>
      <c r="CB127" s="164"/>
      <c r="CC127" s="164"/>
      <c r="CD127" s="165"/>
      <c r="CE127" s="165"/>
      <c r="CF127" s="165"/>
      <c r="CG127" s="162"/>
      <c r="CH127" s="162"/>
      <c r="CI127" s="162"/>
      <c r="CJ127" s="163"/>
      <c r="CK127" s="1071"/>
      <c r="CL127" s="1058"/>
      <c r="CM127" s="1058"/>
      <c r="CN127" s="1058"/>
      <c r="CO127" s="1059"/>
      <c r="CP127" s="996" t="s">
        <v>442</v>
      </c>
      <c r="CQ127" s="997"/>
      <c r="CR127" s="997"/>
      <c r="CS127" s="997"/>
      <c r="CT127" s="997"/>
      <c r="CU127" s="997"/>
      <c r="CV127" s="997"/>
      <c r="CW127" s="997"/>
      <c r="CX127" s="997"/>
      <c r="CY127" s="997"/>
      <c r="CZ127" s="997"/>
      <c r="DA127" s="997"/>
      <c r="DB127" s="997"/>
      <c r="DC127" s="997"/>
      <c r="DD127" s="997"/>
      <c r="DE127" s="997"/>
      <c r="DF127" s="998"/>
      <c r="DG127" s="966" t="s">
        <v>81</v>
      </c>
      <c r="DH127" s="967"/>
      <c r="DI127" s="967"/>
      <c r="DJ127" s="967"/>
      <c r="DK127" s="967"/>
      <c r="DL127" s="967" t="s">
        <v>81</v>
      </c>
      <c r="DM127" s="967"/>
      <c r="DN127" s="967"/>
      <c r="DO127" s="967"/>
      <c r="DP127" s="967"/>
      <c r="DQ127" s="967" t="s">
        <v>81</v>
      </c>
      <c r="DR127" s="967"/>
      <c r="DS127" s="967"/>
      <c r="DT127" s="967"/>
      <c r="DU127" s="967"/>
      <c r="DV127" s="968" t="s">
        <v>81</v>
      </c>
      <c r="DW127" s="968"/>
      <c r="DX127" s="968"/>
      <c r="DY127" s="968"/>
      <c r="DZ127" s="969"/>
    </row>
    <row r="128" spans="1:130" s="128" customFormat="1" ht="26.25" customHeight="1" thickBot="1" x14ac:dyDescent="0.2">
      <c r="A128" s="1096" t="s">
        <v>443</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444</v>
      </c>
      <c r="X128" s="1098"/>
      <c r="Y128" s="1098"/>
      <c r="Z128" s="1099"/>
      <c r="AA128" s="1100">
        <v>233444</v>
      </c>
      <c r="AB128" s="1101"/>
      <c r="AC128" s="1101"/>
      <c r="AD128" s="1101"/>
      <c r="AE128" s="1102"/>
      <c r="AF128" s="1103">
        <v>208043</v>
      </c>
      <c r="AG128" s="1101"/>
      <c r="AH128" s="1101"/>
      <c r="AI128" s="1101"/>
      <c r="AJ128" s="1102"/>
      <c r="AK128" s="1103">
        <v>204498</v>
      </c>
      <c r="AL128" s="1101"/>
      <c r="AM128" s="1101"/>
      <c r="AN128" s="1101"/>
      <c r="AO128" s="1102"/>
      <c r="AP128" s="1104"/>
      <c r="AQ128" s="1105"/>
      <c r="AR128" s="1105"/>
      <c r="AS128" s="1105"/>
      <c r="AT128" s="1106"/>
      <c r="AU128" s="164"/>
      <c r="AV128" s="164"/>
      <c r="AW128" s="164"/>
      <c r="AX128" s="935" t="s">
        <v>445</v>
      </c>
      <c r="AY128" s="936"/>
      <c r="AZ128" s="936"/>
      <c r="BA128" s="936"/>
      <c r="BB128" s="936"/>
      <c r="BC128" s="936"/>
      <c r="BD128" s="936"/>
      <c r="BE128" s="937"/>
      <c r="BF128" s="1107" t="s">
        <v>81</v>
      </c>
      <c r="BG128" s="1108"/>
      <c r="BH128" s="1108"/>
      <c r="BI128" s="1108"/>
      <c r="BJ128" s="1108"/>
      <c r="BK128" s="1108"/>
      <c r="BL128" s="1109"/>
      <c r="BM128" s="1107">
        <v>12.51</v>
      </c>
      <c r="BN128" s="1108"/>
      <c r="BO128" s="1108"/>
      <c r="BP128" s="1108"/>
      <c r="BQ128" s="1108"/>
      <c r="BR128" s="1108"/>
      <c r="BS128" s="1109"/>
      <c r="BT128" s="1107">
        <v>20</v>
      </c>
      <c r="BU128" s="1108"/>
      <c r="BV128" s="1108"/>
      <c r="BW128" s="1108"/>
      <c r="BX128" s="1108"/>
      <c r="BY128" s="1108"/>
      <c r="BZ128" s="1126"/>
      <c r="CA128" s="165"/>
      <c r="CB128" s="165"/>
      <c r="CC128" s="165"/>
      <c r="CD128" s="165"/>
      <c r="CE128" s="165"/>
      <c r="CF128" s="165"/>
      <c r="CG128" s="162"/>
      <c r="CH128" s="162"/>
      <c r="CI128" s="162"/>
      <c r="CJ128" s="163"/>
      <c r="CK128" s="1072"/>
      <c r="CL128" s="1073"/>
      <c r="CM128" s="1073"/>
      <c r="CN128" s="1073"/>
      <c r="CO128" s="1074"/>
      <c r="CP128" s="1089" t="s">
        <v>446</v>
      </c>
      <c r="CQ128" s="1090"/>
      <c r="CR128" s="1090"/>
      <c r="CS128" s="1090"/>
      <c r="CT128" s="1090"/>
      <c r="CU128" s="1090"/>
      <c r="CV128" s="1090"/>
      <c r="CW128" s="1090"/>
      <c r="CX128" s="1090"/>
      <c r="CY128" s="1090"/>
      <c r="CZ128" s="1090"/>
      <c r="DA128" s="1090"/>
      <c r="DB128" s="1090"/>
      <c r="DC128" s="1090"/>
      <c r="DD128" s="1090"/>
      <c r="DE128" s="1090"/>
      <c r="DF128" s="1091"/>
      <c r="DG128" s="1092">
        <v>44481</v>
      </c>
      <c r="DH128" s="1093"/>
      <c r="DI128" s="1093"/>
      <c r="DJ128" s="1093"/>
      <c r="DK128" s="1093"/>
      <c r="DL128" s="1093">
        <v>40700</v>
      </c>
      <c r="DM128" s="1093"/>
      <c r="DN128" s="1093"/>
      <c r="DO128" s="1093"/>
      <c r="DP128" s="1093"/>
      <c r="DQ128" s="1093">
        <v>38500</v>
      </c>
      <c r="DR128" s="1093"/>
      <c r="DS128" s="1093"/>
      <c r="DT128" s="1093"/>
      <c r="DU128" s="1093"/>
      <c r="DV128" s="1094">
        <v>0.2</v>
      </c>
      <c r="DW128" s="1094"/>
      <c r="DX128" s="1094"/>
      <c r="DY128" s="1094"/>
      <c r="DZ128" s="1095"/>
    </row>
    <row r="129" spans="1:131" s="128" customFormat="1" ht="26.25" customHeight="1" x14ac:dyDescent="0.15">
      <c r="A129" s="977" t="s">
        <v>61</v>
      </c>
      <c r="B129" s="978"/>
      <c r="C129" s="978"/>
      <c r="D129" s="978"/>
      <c r="E129" s="978"/>
      <c r="F129" s="978"/>
      <c r="G129" s="978"/>
      <c r="H129" s="978"/>
      <c r="I129" s="978"/>
      <c r="J129" s="978"/>
      <c r="K129" s="978"/>
      <c r="L129" s="978"/>
      <c r="M129" s="978"/>
      <c r="N129" s="978"/>
      <c r="O129" s="978"/>
      <c r="P129" s="978"/>
      <c r="Q129" s="978"/>
      <c r="R129" s="978"/>
      <c r="S129" s="978"/>
      <c r="T129" s="978"/>
      <c r="U129" s="978"/>
      <c r="V129" s="978"/>
      <c r="W129" s="1120" t="s">
        <v>447</v>
      </c>
      <c r="X129" s="1121"/>
      <c r="Y129" s="1121"/>
      <c r="Z129" s="1122"/>
      <c r="AA129" s="1005">
        <v>20876487</v>
      </c>
      <c r="AB129" s="1006"/>
      <c r="AC129" s="1006"/>
      <c r="AD129" s="1006"/>
      <c r="AE129" s="1007"/>
      <c r="AF129" s="1008">
        <v>20235005</v>
      </c>
      <c r="AG129" s="1006"/>
      <c r="AH129" s="1006"/>
      <c r="AI129" s="1006"/>
      <c r="AJ129" s="1007"/>
      <c r="AK129" s="1008">
        <v>19835768</v>
      </c>
      <c r="AL129" s="1006"/>
      <c r="AM129" s="1006"/>
      <c r="AN129" s="1006"/>
      <c r="AO129" s="1007"/>
      <c r="AP129" s="1123"/>
      <c r="AQ129" s="1124"/>
      <c r="AR129" s="1124"/>
      <c r="AS129" s="1124"/>
      <c r="AT129" s="1125"/>
      <c r="AU129" s="166"/>
      <c r="AV129" s="166"/>
      <c r="AW129" s="166"/>
      <c r="AX129" s="1114" t="s">
        <v>448</v>
      </c>
      <c r="AY129" s="997"/>
      <c r="AZ129" s="997"/>
      <c r="BA129" s="997"/>
      <c r="BB129" s="997"/>
      <c r="BC129" s="997"/>
      <c r="BD129" s="997"/>
      <c r="BE129" s="998"/>
      <c r="BF129" s="1115" t="s">
        <v>81</v>
      </c>
      <c r="BG129" s="1116"/>
      <c r="BH129" s="1116"/>
      <c r="BI129" s="1116"/>
      <c r="BJ129" s="1116"/>
      <c r="BK129" s="1116"/>
      <c r="BL129" s="1117"/>
      <c r="BM129" s="1115">
        <v>17.510000000000002</v>
      </c>
      <c r="BN129" s="1116"/>
      <c r="BO129" s="1116"/>
      <c r="BP129" s="1116"/>
      <c r="BQ129" s="1116"/>
      <c r="BR129" s="1116"/>
      <c r="BS129" s="1117"/>
      <c r="BT129" s="1115">
        <v>30</v>
      </c>
      <c r="BU129" s="1118"/>
      <c r="BV129" s="1118"/>
      <c r="BW129" s="1118"/>
      <c r="BX129" s="1118"/>
      <c r="BY129" s="1118"/>
      <c r="BZ129" s="1119"/>
      <c r="CA129" s="167"/>
      <c r="CB129" s="167"/>
      <c r="CC129" s="167"/>
      <c r="CD129" s="167"/>
      <c r="CE129" s="167"/>
      <c r="CF129" s="167"/>
      <c r="CG129" s="167"/>
      <c r="CH129" s="167"/>
      <c r="CI129" s="167"/>
      <c r="CJ129" s="167"/>
      <c r="CK129" s="167"/>
      <c r="CL129" s="167"/>
      <c r="CM129" s="167"/>
      <c r="CN129" s="167"/>
      <c r="CO129" s="167"/>
      <c r="CP129" s="167"/>
      <c r="CQ129" s="167"/>
      <c r="CR129" s="167"/>
      <c r="CS129" s="167"/>
      <c r="CT129" s="167"/>
      <c r="CU129" s="167"/>
      <c r="CV129" s="167"/>
      <c r="CW129" s="167"/>
      <c r="CX129" s="167"/>
      <c r="CY129" s="167"/>
      <c r="CZ129" s="167"/>
      <c r="DA129" s="167"/>
      <c r="DB129" s="167"/>
      <c r="DC129" s="167"/>
      <c r="DD129" s="167"/>
      <c r="DE129" s="167"/>
      <c r="DF129" s="167"/>
      <c r="DG129" s="167"/>
      <c r="DH129" s="167"/>
      <c r="DI129" s="167"/>
      <c r="DJ129" s="167"/>
      <c r="DK129" s="167"/>
      <c r="DL129" s="167"/>
      <c r="DM129" s="167"/>
      <c r="DN129" s="167"/>
      <c r="DO129" s="167"/>
      <c r="DP129" s="135"/>
      <c r="DQ129" s="135"/>
      <c r="DR129" s="135"/>
      <c r="DS129" s="135"/>
      <c r="DT129" s="135"/>
      <c r="DU129" s="135"/>
      <c r="DV129" s="135"/>
      <c r="DW129" s="135"/>
      <c r="DX129" s="135"/>
      <c r="DY129" s="135"/>
      <c r="DZ129" s="139"/>
    </row>
    <row r="130" spans="1:131" s="128" customFormat="1" ht="26.25" customHeight="1" x14ac:dyDescent="0.15">
      <c r="A130" s="977" t="s">
        <v>449</v>
      </c>
      <c r="B130" s="978"/>
      <c r="C130" s="978"/>
      <c r="D130" s="978"/>
      <c r="E130" s="978"/>
      <c r="F130" s="978"/>
      <c r="G130" s="978"/>
      <c r="H130" s="978"/>
      <c r="I130" s="978"/>
      <c r="J130" s="978"/>
      <c r="K130" s="978"/>
      <c r="L130" s="978"/>
      <c r="M130" s="978"/>
      <c r="N130" s="978"/>
      <c r="O130" s="978"/>
      <c r="P130" s="978"/>
      <c r="Q130" s="978"/>
      <c r="R130" s="978"/>
      <c r="S130" s="978"/>
      <c r="T130" s="978"/>
      <c r="U130" s="978"/>
      <c r="V130" s="978"/>
      <c r="W130" s="1120" t="s">
        <v>450</v>
      </c>
      <c r="X130" s="1121"/>
      <c r="Y130" s="1121"/>
      <c r="Z130" s="1122"/>
      <c r="AA130" s="1005">
        <v>4550641</v>
      </c>
      <c r="AB130" s="1006"/>
      <c r="AC130" s="1006"/>
      <c r="AD130" s="1006"/>
      <c r="AE130" s="1007"/>
      <c r="AF130" s="1008">
        <v>4361863</v>
      </c>
      <c r="AG130" s="1006"/>
      <c r="AH130" s="1006"/>
      <c r="AI130" s="1006"/>
      <c r="AJ130" s="1007"/>
      <c r="AK130" s="1008">
        <v>4351298</v>
      </c>
      <c r="AL130" s="1006"/>
      <c r="AM130" s="1006"/>
      <c r="AN130" s="1006"/>
      <c r="AO130" s="1007"/>
      <c r="AP130" s="1123"/>
      <c r="AQ130" s="1124"/>
      <c r="AR130" s="1124"/>
      <c r="AS130" s="1124"/>
      <c r="AT130" s="1125"/>
      <c r="AU130" s="166"/>
      <c r="AV130" s="166"/>
      <c r="AW130" s="166"/>
      <c r="AX130" s="1114" t="s">
        <v>451</v>
      </c>
      <c r="AY130" s="997"/>
      <c r="AZ130" s="997"/>
      <c r="BA130" s="997"/>
      <c r="BB130" s="997"/>
      <c r="BC130" s="997"/>
      <c r="BD130" s="997"/>
      <c r="BE130" s="998"/>
      <c r="BF130" s="1151">
        <v>11.5</v>
      </c>
      <c r="BG130" s="1152"/>
      <c r="BH130" s="1152"/>
      <c r="BI130" s="1152"/>
      <c r="BJ130" s="1152"/>
      <c r="BK130" s="1152"/>
      <c r="BL130" s="1153"/>
      <c r="BM130" s="1151">
        <v>25</v>
      </c>
      <c r="BN130" s="1152"/>
      <c r="BO130" s="1152"/>
      <c r="BP130" s="1152"/>
      <c r="BQ130" s="1152"/>
      <c r="BR130" s="1152"/>
      <c r="BS130" s="1153"/>
      <c r="BT130" s="1151">
        <v>35</v>
      </c>
      <c r="BU130" s="1154"/>
      <c r="BV130" s="1154"/>
      <c r="BW130" s="1154"/>
      <c r="BX130" s="1154"/>
      <c r="BY130" s="1154"/>
      <c r="BZ130" s="1155"/>
      <c r="CA130" s="167"/>
      <c r="CB130" s="167"/>
      <c r="CC130" s="167"/>
      <c r="CD130" s="167"/>
      <c r="CE130" s="167"/>
      <c r="CF130" s="167"/>
      <c r="CG130" s="167"/>
      <c r="CH130" s="167"/>
      <c r="CI130" s="167"/>
      <c r="CJ130" s="167"/>
      <c r="CK130" s="167"/>
      <c r="CL130" s="167"/>
      <c r="CM130" s="167"/>
      <c r="CN130" s="167"/>
      <c r="CO130" s="167"/>
      <c r="CP130" s="167"/>
      <c r="CQ130" s="167"/>
      <c r="CR130" s="167"/>
      <c r="CS130" s="167"/>
      <c r="CT130" s="167"/>
      <c r="CU130" s="167"/>
      <c r="CV130" s="167"/>
      <c r="CW130" s="167"/>
      <c r="CX130" s="167"/>
      <c r="CY130" s="167"/>
      <c r="CZ130" s="167"/>
      <c r="DA130" s="167"/>
      <c r="DB130" s="167"/>
      <c r="DC130" s="167"/>
      <c r="DD130" s="167"/>
      <c r="DE130" s="167"/>
      <c r="DF130" s="167"/>
      <c r="DG130" s="167"/>
      <c r="DH130" s="167"/>
      <c r="DI130" s="167"/>
      <c r="DJ130" s="167"/>
      <c r="DK130" s="167"/>
      <c r="DL130" s="167"/>
      <c r="DM130" s="167"/>
      <c r="DN130" s="167"/>
      <c r="DO130" s="167"/>
      <c r="DP130" s="135"/>
      <c r="DQ130" s="135"/>
      <c r="DR130" s="135"/>
      <c r="DS130" s="135"/>
      <c r="DT130" s="135"/>
      <c r="DU130" s="135"/>
      <c r="DV130" s="135"/>
      <c r="DW130" s="135"/>
      <c r="DX130" s="135"/>
      <c r="DY130" s="135"/>
      <c r="DZ130" s="139"/>
    </row>
    <row r="131" spans="1:131" s="128" customFormat="1" ht="26.25" customHeight="1" thickBot="1" x14ac:dyDescent="0.2">
      <c r="A131" s="1156"/>
      <c r="B131" s="1157"/>
      <c r="C131" s="1157"/>
      <c r="D131" s="1157"/>
      <c r="E131" s="1157"/>
      <c r="F131" s="1157"/>
      <c r="G131" s="1157"/>
      <c r="H131" s="1157"/>
      <c r="I131" s="1157"/>
      <c r="J131" s="1157"/>
      <c r="K131" s="1157"/>
      <c r="L131" s="1157"/>
      <c r="M131" s="1157"/>
      <c r="N131" s="1157"/>
      <c r="O131" s="1157"/>
      <c r="P131" s="1157"/>
      <c r="Q131" s="1157"/>
      <c r="R131" s="1157"/>
      <c r="S131" s="1157"/>
      <c r="T131" s="1157"/>
      <c r="U131" s="1157"/>
      <c r="V131" s="1157"/>
      <c r="W131" s="1158" t="s">
        <v>452</v>
      </c>
      <c r="X131" s="1159"/>
      <c r="Y131" s="1159"/>
      <c r="Z131" s="1160"/>
      <c r="AA131" s="1052">
        <v>16325846</v>
      </c>
      <c r="AB131" s="1031"/>
      <c r="AC131" s="1031"/>
      <c r="AD131" s="1031"/>
      <c r="AE131" s="1032"/>
      <c r="AF131" s="1030">
        <v>15873142</v>
      </c>
      <c r="AG131" s="1031"/>
      <c r="AH131" s="1031"/>
      <c r="AI131" s="1031"/>
      <c r="AJ131" s="1032"/>
      <c r="AK131" s="1030">
        <v>15484470</v>
      </c>
      <c r="AL131" s="1031"/>
      <c r="AM131" s="1031"/>
      <c r="AN131" s="1031"/>
      <c r="AO131" s="1032"/>
      <c r="AP131" s="1161"/>
      <c r="AQ131" s="1162"/>
      <c r="AR131" s="1162"/>
      <c r="AS131" s="1162"/>
      <c r="AT131" s="1163"/>
      <c r="AU131" s="166"/>
      <c r="AV131" s="166"/>
      <c r="AW131" s="166"/>
      <c r="AX131" s="1133" t="s">
        <v>453</v>
      </c>
      <c r="AY131" s="1090"/>
      <c r="AZ131" s="1090"/>
      <c r="BA131" s="1090"/>
      <c r="BB131" s="1090"/>
      <c r="BC131" s="1090"/>
      <c r="BD131" s="1090"/>
      <c r="BE131" s="1091"/>
      <c r="BF131" s="1134">
        <v>116.6</v>
      </c>
      <c r="BG131" s="1135"/>
      <c r="BH131" s="1135"/>
      <c r="BI131" s="1135"/>
      <c r="BJ131" s="1135"/>
      <c r="BK131" s="1135"/>
      <c r="BL131" s="1136"/>
      <c r="BM131" s="1134">
        <v>350</v>
      </c>
      <c r="BN131" s="1135"/>
      <c r="BO131" s="1135"/>
      <c r="BP131" s="1135"/>
      <c r="BQ131" s="1135"/>
      <c r="BR131" s="1135"/>
      <c r="BS131" s="1136"/>
      <c r="BT131" s="1137"/>
      <c r="BU131" s="1138"/>
      <c r="BV131" s="1138"/>
      <c r="BW131" s="1138"/>
      <c r="BX131" s="1138"/>
      <c r="BY131" s="1138"/>
      <c r="BZ131" s="1139"/>
      <c r="CA131" s="167"/>
      <c r="CB131" s="167"/>
      <c r="CC131" s="167"/>
      <c r="CD131" s="167"/>
      <c r="CE131" s="167"/>
      <c r="CF131" s="167"/>
      <c r="CG131" s="167"/>
      <c r="CH131" s="167"/>
      <c r="CI131" s="167"/>
      <c r="CJ131" s="167"/>
      <c r="CK131" s="167"/>
      <c r="CL131" s="167"/>
      <c r="CM131" s="167"/>
      <c r="CN131" s="167"/>
      <c r="CO131" s="167"/>
      <c r="CP131" s="167"/>
      <c r="CQ131" s="167"/>
      <c r="CR131" s="167"/>
      <c r="CS131" s="167"/>
      <c r="CT131" s="167"/>
      <c r="CU131" s="167"/>
      <c r="CV131" s="167"/>
      <c r="CW131" s="167"/>
      <c r="CX131" s="167"/>
      <c r="CY131" s="167"/>
      <c r="CZ131" s="167"/>
      <c r="DA131" s="167"/>
      <c r="DB131" s="167"/>
      <c r="DC131" s="167"/>
      <c r="DD131" s="167"/>
      <c r="DE131" s="167"/>
      <c r="DF131" s="167"/>
      <c r="DG131" s="167"/>
      <c r="DH131" s="167"/>
      <c r="DI131" s="167"/>
      <c r="DJ131" s="167"/>
      <c r="DK131" s="167"/>
      <c r="DL131" s="167"/>
      <c r="DM131" s="167"/>
      <c r="DN131" s="167"/>
      <c r="DO131" s="167"/>
      <c r="DP131" s="135"/>
      <c r="DQ131" s="135"/>
      <c r="DR131" s="135"/>
      <c r="DS131" s="135"/>
      <c r="DT131" s="135"/>
      <c r="DU131" s="135"/>
      <c r="DV131" s="135"/>
      <c r="DW131" s="135"/>
      <c r="DX131" s="135"/>
      <c r="DY131" s="135"/>
      <c r="DZ131" s="139"/>
    </row>
    <row r="132" spans="1:131" s="128" customFormat="1" ht="26.25" customHeight="1" x14ac:dyDescent="0.15">
      <c r="A132" s="1140" t="s">
        <v>454</v>
      </c>
      <c r="B132" s="1141"/>
      <c r="C132" s="1141"/>
      <c r="D132" s="1141"/>
      <c r="E132" s="1141"/>
      <c r="F132" s="1141"/>
      <c r="G132" s="1141"/>
      <c r="H132" s="1141"/>
      <c r="I132" s="1141"/>
      <c r="J132" s="1141"/>
      <c r="K132" s="1141"/>
      <c r="L132" s="1141"/>
      <c r="M132" s="1141"/>
      <c r="N132" s="1141"/>
      <c r="O132" s="1141"/>
      <c r="P132" s="1141"/>
      <c r="Q132" s="1141"/>
      <c r="R132" s="1141"/>
      <c r="S132" s="1141"/>
      <c r="T132" s="1141"/>
      <c r="U132" s="1141"/>
      <c r="V132" s="1144" t="s">
        <v>455</v>
      </c>
      <c r="W132" s="1144"/>
      <c r="X132" s="1144"/>
      <c r="Y132" s="1144"/>
      <c r="Z132" s="1145"/>
      <c r="AA132" s="1146">
        <v>11.5739117</v>
      </c>
      <c r="AB132" s="1147"/>
      <c r="AC132" s="1147"/>
      <c r="AD132" s="1147"/>
      <c r="AE132" s="1148"/>
      <c r="AF132" s="1149">
        <v>11.02580691</v>
      </c>
      <c r="AG132" s="1147"/>
      <c r="AH132" s="1147"/>
      <c r="AI132" s="1147"/>
      <c r="AJ132" s="1148"/>
      <c r="AK132" s="1149">
        <v>12.01158322</v>
      </c>
      <c r="AL132" s="1147"/>
      <c r="AM132" s="1147"/>
      <c r="AN132" s="1147"/>
      <c r="AO132" s="1148"/>
      <c r="AP132" s="1046"/>
      <c r="AQ132" s="1047"/>
      <c r="AR132" s="1047"/>
      <c r="AS132" s="1047"/>
      <c r="AT132" s="1150"/>
      <c r="AU132" s="168"/>
      <c r="AV132" s="169"/>
      <c r="AW132" s="169"/>
      <c r="AX132" s="135"/>
      <c r="AY132" s="135"/>
      <c r="AZ132" s="135"/>
      <c r="BA132" s="135"/>
      <c r="BB132" s="135"/>
      <c r="BC132" s="135"/>
      <c r="BD132" s="135"/>
      <c r="BE132" s="135"/>
      <c r="BF132" s="135"/>
      <c r="BG132" s="135"/>
      <c r="BH132" s="135"/>
      <c r="BI132" s="135"/>
      <c r="BJ132" s="135"/>
      <c r="BK132" s="135"/>
      <c r="BL132" s="135"/>
      <c r="BM132" s="135"/>
      <c r="BN132" s="135"/>
      <c r="BO132" s="135"/>
      <c r="BP132" s="135"/>
      <c r="BQ132" s="135"/>
      <c r="BR132" s="135"/>
      <c r="BS132" s="136"/>
      <c r="BT132" s="135"/>
      <c r="BU132" s="135"/>
      <c r="BV132" s="135"/>
      <c r="BW132" s="135"/>
      <c r="BX132" s="135"/>
      <c r="BY132" s="135"/>
      <c r="BZ132" s="135"/>
      <c r="CA132" s="167"/>
      <c r="CB132" s="167"/>
      <c r="CC132" s="167"/>
      <c r="CD132" s="167"/>
      <c r="CE132" s="167"/>
      <c r="CF132" s="167"/>
      <c r="CG132" s="167"/>
      <c r="CH132" s="167"/>
      <c r="CI132" s="167"/>
      <c r="CJ132" s="167"/>
      <c r="CK132" s="167"/>
      <c r="CL132" s="167"/>
      <c r="CM132" s="167"/>
      <c r="CN132" s="167"/>
      <c r="CO132" s="167"/>
      <c r="CP132" s="167"/>
      <c r="CQ132" s="167"/>
      <c r="CR132" s="167"/>
      <c r="CS132" s="167"/>
      <c r="CT132" s="167"/>
      <c r="CU132" s="167"/>
      <c r="CV132" s="167"/>
      <c r="CW132" s="167"/>
      <c r="CX132" s="167"/>
      <c r="CY132" s="167"/>
      <c r="CZ132" s="167"/>
      <c r="DA132" s="167"/>
      <c r="DB132" s="167"/>
      <c r="DC132" s="167"/>
      <c r="DD132" s="167"/>
      <c r="DE132" s="167"/>
      <c r="DF132" s="167"/>
      <c r="DG132" s="167"/>
      <c r="DH132" s="167"/>
      <c r="DI132" s="167"/>
      <c r="DJ132" s="167"/>
      <c r="DK132" s="167"/>
      <c r="DL132" s="167"/>
      <c r="DM132" s="167"/>
      <c r="DN132" s="167"/>
      <c r="DO132" s="167"/>
      <c r="DP132" s="139"/>
      <c r="DQ132" s="139"/>
      <c r="DR132" s="139"/>
      <c r="DS132" s="139"/>
      <c r="DT132" s="139"/>
      <c r="DU132" s="139"/>
      <c r="DV132" s="139"/>
      <c r="DW132" s="139"/>
      <c r="DX132" s="139"/>
      <c r="DY132" s="139"/>
      <c r="DZ132" s="139"/>
    </row>
    <row r="133" spans="1:131" s="128" customFormat="1" ht="26.25" customHeight="1" thickBot="1" x14ac:dyDescent="0.2">
      <c r="A133" s="1142"/>
      <c r="B133" s="1143"/>
      <c r="C133" s="1143"/>
      <c r="D133" s="1143"/>
      <c r="E133" s="1143"/>
      <c r="F133" s="1143"/>
      <c r="G133" s="1143"/>
      <c r="H133" s="1143"/>
      <c r="I133" s="1143"/>
      <c r="J133" s="1143"/>
      <c r="K133" s="1143"/>
      <c r="L133" s="1143"/>
      <c r="M133" s="1143"/>
      <c r="N133" s="1143"/>
      <c r="O133" s="1143"/>
      <c r="P133" s="1143"/>
      <c r="Q133" s="1143"/>
      <c r="R133" s="1143"/>
      <c r="S133" s="1143"/>
      <c r="T133" s="1143"/>
      <c r="U133" s="1143"/>
      <c r="V133" s="1127" t="s">
        <v>456</v>
      </c>
      <c r="W133" s="1127"/>
      <c r="X133" s="1127"/>
      <c r="Y133" s="1127"/>
      <c r="Z133" s="1128"/>
      <c r="AA133" s="1129">
        <v>12.3</v>
      </c>
      <c r="AB133" s="1130"/>
      <c r="AC133" s="1130"/>
      <c r="AD133" s="1130"/>
      <c r="AE133" s="1131"/>
      <c r="AF133" s="1129">
        <v>11.6</v>
      </c>
      <c r="AG133" s="1130"/>
      <c r="AH133" s="1130"/>
      <c r="AI133" s="1130"/>
      <c r="AJ133" s="1131"/>
      <c r="AK133" s="1129">
        <v>11.5</v>
      </c>
      <c r="AL133" s="1130"/>
      <c r="AM133" s="1130"/>
      <c r="AN133" s="1130"/>
      <c r="AO133" s="1131"/>
      <c r="AP133" s="1076"/>
      <c r="AQ133" s="1077"/>
      <c r="AR133" s="1077"/>
      <c r="AS133" s="1077"/>
      <c r="AT133" s="1132"/>
      <c r="AU133" s="169"/>
      <c r="AV133" s="169"/>
      <c r="AW133" s="169"/>
      <c r="AX133" s="169"/>
      <c r="AY133" s="169"/>
      <c r="AZ133" s="169"/>
      <c r="BA133" s="169"/>
      <c r="BB133" s="169"/>
      <c r="BC133" s="169"/>
      <c r="BD133" s="169"/>
      <c r="BE133" s="169"/>
      <c r="BF133" s="169"/>
      <c r="BG133" s="169"/>
      <c r="BH133" s="169"/>
      <c r="BI133" s="169"/>
      <c r="BJ133" s="169"/>
      <c r="BK133" s="169"/>
      <c r="BL133" s="169"/>
      <c r="BM133" s="169"/>
      <c r="BN133" s="167"/>
      <c r="BO133" s="167"/>
      <c r="BP133" s="167"/>
      <c r="BQ133" s="167"/>
      <c r="BR133" s="167"/>
      <c r="BS133" s="167"/>
      <c r="BT133" s="167"/>
      <c r="BU133" s="167"/>
      <c r="BV133" s="167"/>
      <c r="BW133" s="167"/>
      <c r="BX133" s="167"/>
      <c r="BY133" s="167"/>
      <c r="BZ133" s="167"/>
      <c r="CA133" s="167"/>
      <c r="CB133" s="167"/>
      <c r="CC133" s="167"/>
      <c r="CD133" s="167"/>
      <c r="CE133" s="167"/>
      <c r="CF133" s="167"/>
      <c r="CG133" s="167"/>
      <c r="CH133" s="167"/>
      <c r="CI133" s="167"/>
      <c r="CJ133" s="167"/>
      <c r="CK133" s="167"/>
      <c r="CL133" s="167"/>
      <c r="CM133" s="167"/>
      <c r="CN133" s="167"/>
      <c r="CO133" s="167"/>
      <c r="CP133" s="167"/>
      <c r="CQ133" s="167"/>
      <c r="CR133" s="167"/>
      <c r="CS133" s="167"/>
      <c r="CT133" s="167"/>
      <c r="CU133" s="167"/>
      <c r="CV133" s="167"/>
      <c r="CW133" s="167"/>
      <c r="CX133" s="167"/>
      <c r="CY133" s="167"/>
      <c r="CZ133" s="167"/>
      <c r="DA133" s="167"/>
      <c r="DB133" s="167"/>
      <c r="DC133" s="167"/>
      <c r="DD133" s="167"/>
      <c r="DE133" s="167"/>
      <c r="DF133" s="167"/>
      <c r="DG133" s="167"/>
      <c r="DH133" s="167"/>
      <c r="DI133" s="167"/>
      <c r="DJ133" s="167"/>
      <c r="DK133" s="167"/>
      <c r="DL133" s="167"/>
      <c r="DM133" s="167"/>
      <c r="DN133" s="167"/>
      <c r="DO133" s="167"/>
      <c r="DP133" s="139"/>
      <c r="DQ133" s="139"/>
      <c r="DR133" s="139"/>
      <c r="DS133" s="139"/>
      <c r="DT133" s="139"/>
      <c r="DU133" s="139"/>
      <c r="DV133" s="139"/>
      <c r="DW133" s="139"/>
      <c r="DX133" s="139"/>
      <c r="DY133" s="139"/>
      <c r="DZ133" s="139"/>
    </row>
    <row r="134" spans="1:131" s="129" customFormat="1" ht="11.25" customHeight="1" x14ac:dyDescent="0.15">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0"/>
      <c r="AC134" s="170"/>
      <c r="AD134" s="170"/>
      <c r="AE134" s="170"/>
      <c r="AF134" s="170"/>
      <c r="AG134" s="170"/>
      <c r="AH134" s="170"/>
      <c r="AI134" s="170"/>
      <c r="AJ134" s="170"/>
      <c r="AK134" s="170"/>
      <c r="AL134" s="170"/>
      <c r="AM134" s="170"/>
      <c r="AN134" s="170"/>
      <c r="AO134" s="170"/>
      <c r="AP134" s="170"/>
      <c r="AQ134" s="170"/>
      <c r="AR134" s="170"/>
      <c r="AS134" s="170"/>
      <c r="AT134" s="170"/>
      <c r="AU134" s="169"/>
      <c r="AV134" s="169"/>
      <c r="AW134" s="169"/>
      <c r="AX134" s="169"/>
      <c r="AY134" s="169"/>
      <c r="AZ134" s="169"/>
      <c r="BA134" s="169"/>
      <c r="BB134" s="169"/>
      <c r="BC134" s="169"/>
      <c r="BD134" s="169"/>
      <c r="BE134" s="169"/>
      <c r="BF134" s="169"/>
      <c r="BG134" s="169"/>
      <c r="BH134" s="169"/>
      <c r="BI134" s="169"/>
      <c r="BJ134" s="169"/>
      <c r="BK134" s="169"/>
      <c r="BL134" s="169"/>
      <c r="BM134" s="169"/>
      <c r="BN134" s="167"/>
      <c r="BO134" s="167"/>
      <c r="BP134" s="167"/>
      <c r="BQ134" s="167"/>
      <c r="BR134" s="167"/>
      <c r="BS134" s="167"/>
      <c r="BT134" s="167"/>
      <c r="BU134" s="167"/>
      <c r="BV134" s="167"/>
      <c r="BW134" s="167"/>
      <c r="BX134" s="167"/>
      <c r="BY134" s="167"/>
      <c r="BZ134" s="167"/>
      <c r="CA134" s="167"/>
      <c r="CB134" s="167"/>
      <c r="CC134" s="167"/>
      <c r="CD134" s="167"/>
      <c r="CE134" s="167"/>
      <c r="CF134" s="167"/>
      <c r="CG134" s="167"/>
      <c r="CH134" s="167"/>
      <c r="CI134" s="167"/>
      <c r="CJ134" s="167"/>
      <c r="CK134" s="167"/>
      <c r="CL134" s="167"/>
      <c r="CM134" s="167"/>
      <c r="CN134" s="167"/>
      <c r="CO134" s="167"/>
      <c r="CP134" s="167"/>
      <c r="CQ134" s="167"/>
      <c r="CR134" s="167"/>
      <c r="CS134" s="167"/>
      <c r="CT134" s="167"/>
      <c r="CU134" s="167"/>
      <c r="CV134" s="167"/>
      <c r="CW134" s="167"/>
      <c r="CX134" s="167"/>
      <c r="CY134" s="167"/>
      <c r="CZ134" s="167"/>
      <c r="DA134" s="167"/>
      <c r="DB134" s="167"/>
      <c r="DC134" s="167"/>
      <c r="DD134" s="167"/>
      <c r="DE134" s="167"/>
      <c r="DF134" s="167"/>
      <c r="DG134" s="167"/>
      <c r="DH134" s="167"/>
      <c r="DI134" s="167"/>
      <c r="DJ134" s="167"/>
      <c r="DK134" s="167"/>
      <c r="DL134" s="167"/>
      <c r="DM134" s="167"/>
      <c r="DN134" s="167"/>
      <c r="DO134" s="167"/>
      <c r="DP134" s="139"/>
      <c r="DQ134" s="139"/>
      <c r="DR134" s="139"/>
      <c r="DS134" s="139"/>
      <c r="DT134" s="139"/>
      <c r="DU134" s="139"/>
      <c r="DV134" s="139"/>
      <c r="DW134" s="139"/>
      <c r="DX134" s="139"/>
      <c r="DY134" s="139"/>
      <c r="DZ134" s="139"/>
      <c r="EA134" s="128"/>
    </row>
    <row r="135" spans="1:131" ht="14.25" hidden="1" x14ac:dyDescent="0.15">
      <c r="AU135" s="170"/>
      <c r="AV135" s="170"/>
      <c r="AW135" s="170"/>
      <c r="AX135" s="170"/>
      <c r="AY135" s="170"/>
      <c r="AZ135" s="170"/>
      <c r="BA135" s="170"/>
      <c r="BB135" s="170"/>
      <c r="BC135" s="170"/>
      <c r="BD135" s="170"/>
      <c r="BE135" s="170"/>
      <c r="BF135" s="170"/>
      <c r="BG135" s="170"/>
      <c r="BH135" s="170"/>
      <c r="BI135" s="170"/>
      <c r="BJ135" s="170"/>
      <c r="BK135" s="170"/>
      <c r="BL135" s="170"/>
      <c r="BM135" s="170"/>
      <c r="BN135" s="170"/>
      <c r="BO135" s="170"/>
      <c r="BP135" s="170"/>
      <c r="BQ135" s="170"/>
      <c r="BR135" s="170"/>
      <c r="BS135" s="170"/>
      <c r="BT135" s="170"/>
      <c r="BU135" s="170"/>
      <c r="BV135" s="170"/>
      <c r="BW135" s="170"/>
      <c r="BX135" s="170"/>
      <c r="BY135" s="170"/>
      <c r="BZ135" s="170"/>
      <c r="CA135" s="170"/>
      <c r="CB135" s="170"/>
      <c r="CC135" s="170"/>
      <c r="CD135" s="170"/>
      <c r="CE135" s="170"/>
      <c r="CF135" s="170"/>
      <c r="CG135" s="170"/>
      <c r="CH135" s="170"/>
      <c r="CI135" s="170"/>
      <c r="CJ135" s="170"/>
      <c r="CK135" s="170"/>
      <c r="CL135" s="170"/>
      <c r="CM135" s="170"/>
      <c r="CN135" s="170"/>
      <c r="CO135" s="170"/>
      <c r="CP135" s="170"/>
      <c r="CQ135" s="170"/>
      <c r="CR135" s="170"/>
      <c r="CS135" s="170"/>
      <c r="CT135" s="170"/>
      <c r="CU135" s="170"/>
      <c r="CV135" s="170"/>
      <c r="CW135" s="170"/>
      <c r="CX135" s="170"/>
      <c r="CY135" s="170"/>
      <c r="CZ135" s="170"/>
      <c r="DA135" s="170"/>
      <c r="DB135" s="170"/>
      <c r="DC135" s="170"/>
      <c r="DD135" s="170"/>
      <c r="DE135" s="170"/>
      <c r="DF135" s="170"/>
      <c r="DG135" s="170"/>
      <c r="DH135" s="170"/>
      <c r="DI135" s="170"/>
      <c r="DJ135" s="170"/>
      <c r="DK135" s="170"/>
      <c r="DL135" s="170"/>
      <c r="DM135" s="170"/>
      <c r="DN135" s="170"/>
      <c r="DO135" s="170"/>
      <c r="DP135" s="170"/>
      <c r="DQ135" s="170"/>
      <c r="DR135" s="170"/>
      <c r="DS135" s="170"/>
      <c r="DT135" s="170"/>
      <c r="DU135" s="170"/>
      <c r="DV135" s="170"/>
      <c r="DW135" s="170"/>
      <c r="DX135" s="170"/>
      <c r="DY135" s="170"/>
      <c r="DZ135" s="170"/>
    </row>
    <row r="136" spans="1:131" hidden="1" x14ac:dyDescent="0.15"/>
  </sheetData>
  <sheetProtection algorithmName="SHA-512" hashValue="Rk++8g0hpgPnJpCPi9ThhYXwwJbPsemoYkHxO2xjEIalZIoQuo5HWKCD0C8p85/NgeGiIeEYLQk9M+Z0GKvfBQ==" saltValue="EERW+E6Kq8OtIJoQM0rS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C293C-4CF4-4D6C-A3B8-8688B787E620}">
  <sheetPr>
    <pageSetUpPr fitToPage="1"/>
  </sheetPr>
  <dimension ref="A1:DQ110"/>
  <sheetViews>
    <sheetView showGridLines="0" view="pageBreakPreview" zoomScale="90" zoomScaleNormal="85" zoomScaleSheetLayoutView="9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Qx2h+sU/E193Jof4VrFxAhx9AA9lLeEzhfHTi4gIFfyUopQjFCt209lomPy2wTiLEDsKRGsIOdZoa5FhlzcdQ==" saltValue="8o3bEo+5jTlONrb19ME7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8F439-9DAC-4BDF-9381-9AD52CCE2511}">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eoB5iG8CtTb990u2q2lbNEP6mqwcuILc9+szvSutFH95Ga4YfwjvcHcBHymNIzee5RQrM0T3uR6K/eDP6ypkg==" saltValue="6OSec0ARWLgDGAHJA/q6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C794D-CF62-412D-9375-7673D2AE3A08}">
  <sheetPr>
    <pageSetUpPr fitToPage="1"/>
  </sheetPr>
  <dimension ref="A1:AZ74"/>
  <sheetViews>
    <sheetView showGridLines="0" view="pageBreakPreview" workbookViewId="0"/>
  </sheetViews>
  <sheetFormatPr defaultColWidth="0" defaultRowHeight="13.5" customHeight="1" zeroHeight="1" x14ac:dyDescent="0.15"/>
  <cols>
    <col min="1" max="36" width="2.5" style="172" customWidth="1"/>
    <col min="37" max="44" width="17" style="172" customWidth="1"/>
    <col min="45" max="45" width="6.125" style="179" customWidth="1"/>
    <col min="46" max="46" width="3" style="177" customWidth="1"/>
    <col min="47" max="47" width="19.125" style="172" hidden="1" customWidth="1"/>
    <col min="48" max="52" width="12.625" style="172" hidden="1" customWidth="1"/>
    <col min="53" max="16384" width="8.625" style="172" hidden="1"/>
  </cols>
  <sheetData>
    <row r="1" spans="1:46" x14ac:dyDescent="0.15">
      <c r="AS1" s="173"/>
      <c r="AT1" s="173"/>
    </row>
    <row r="2" spans="1:46" x14ac:dyDescent="0.15">
      <c r="AS2" s="173"/>
      <c r="AT2" s="173"/>
    </row>
    <row r="3" spans="1:46" x14ac:dyDescent="0.15">
      <c r="AS3" s="173"/>
      <c r="AT3" s="173"/>
    </row>
    <row r="4" spans="1:46" x14ac:dyDescent="0.15">
      <c r="AS4" s="173"/>
      <c r="AT4" s="173"/>
    </row>
    <row r="5" spans="1:46" ht="17.25" x14ac:dyDescent="0.15">
      <c r="A5" s="174" t="s">
        <v>457</v>
      </c>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6"/>
    </row>
    <row r="6" spans="1:46" x14ac:dyDescent="0.15">
      <c r="A6" s="177"/>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8" t="s">
        <v>458</v>
      </c>
      <c r="AL6" s="178"/>
      <c r="AM6" s="178"/>
      <c r="AN6" s="178"/>
      <c r="AO6" s="173"/>
      <c r="AP6" s="173"/>
      <c r="AQ6" s="173"/>
      <c r="AR6" s="173"/>
    </row>
    <row r="7" spans="1:46" x14ac:dyDescent="0.15">
      <c r="A7" s="177"/>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80"/>
      <c r="AL7" s="181"/>
      <c r="AM7" s="181"/>
      <c r="AN7" s="182"/>
      <c r="AO7" s="1167" t="s">
        <v>459</v>
      </c>
      <c r="AP7" s="183"/>
      <c r="AQ7" s="184" t="s">
        <v>460</v>
      </c>
      <c r="AR7" s="185"/>
    </row>
    <row r="8" spans="1:46" x14ac:dyDescent="0.15">
      <c r="A8" s="177"/>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86"/>
      <c r="AL8" s="187"/>
      <c r="AM8" s="187"/>
      <c r="AN8" s="188"/>
      <c r="AO8" s="1168"/>
      <c r="AP8" s="189" t="s">
        <v>461</v>
      </c>
      <c r="AQ8" s="190" t="s">
        <v>462</v>
      </c>
      <c r="AR8" s="191" t="s">
        <v>463</v>
      </c>
    </row>
    <row r="9" spans="1:46" x14ac:dyDescent="0.15">
      <c r="A9" s="177"/>
      <c r="B9" s="173"/>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169" t="s">
        <v>464</v>
      </c>
      <c r="AL9" s="1170"/>
      <c r="AM9" s="1170"/>
      <c r="AN9" s="1171"/>
      <c r="AO9" s="192">
        <v>3731424</v>
      </c>
      <c r="AP9" s="192">
        <v>70250</v>
      </c>
      <c r="AQ9" s="193">
        <v>72852</v>
      </c>
      <c r="AR9" s="194">
        <v>-3.6</v>
      </c>
    </row>
    <row r="10" spans="1:46" x14ac:dyDescent="0.15">
      <c r="A10" s="177"/>
      <c r="B10" s="173"/>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169" t="s">
        <v>465</v>
      </c>
      <c r="AL10" s="1170"/>
      <c r="AM10" s="1170"/>
      <c r="AN10" s="1171"/>
      <c r="AO10" s="195">
        <v>400590</v>
      </c>
      <c r="AP10" s="195">
        <v>7542</v>
      </c>
      <c r="AQ10" s="196">
        <v>5779</v>
      </c>
      <c r="AR10" s="197">
        <v>30.5</v>
      </c>
    </row>
    <row r="11" spans="1:46" ht="13.5" customHeight="1" x14ac:dyDescent="0.15">
      <c r="A11" s="177"/>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169" t="s">
        <v>466</v>
      </c>
      <c r="AL11" s="1170"/>
      <c r="AM11" s="1170"/>
      <c r="AN11" s="1171"/>
      <c r="AO11" s="195">
        <v>849020</v>
      </c>
      <c r="AP11" s="195">
        <v>15984</v>
      </c>
      <c r="AQ11" s="196">
        <v>5205</v>
      </c>
      <c r="AR11" s="197">
        <v>207.1</v>
      </c>
    </row>
    <row r="12" spans="1:46" ht="13.5" customHeight="1" x14ac:dyDescent="0.15">
      <c r="A12" s="177"/>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169" t="s">
        <v>467</v>
      </c>
      <c r="AL12" s="1170"/>
      <c r="AM12" s="1170"/>
      <c r="AN12" s="1171"/>
      <c r="AO12" s="195">
        <v>69</v>
      </c>
      <c r="AP12" s="195">
        <v>1</v>
      </c>
      <c r="AQ12" s="196">
        <v>1186</v>
      </c>
      <c r="AR12" s="197">
        <v>-99.9</v>
      </c>
    </row>
    <row r="13" spans="1:46" ht="13.5" customHeight="1" x14ac:dyDescent="0.15">
      <c r="A13" s="177"/>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169" t="s">
        <v>468</v>
      </c>
      <c r="AL13" s="1170"/>
      <c r="AM13" s="1170"/>
      <c r="AN13" s="1171"/>
      <c r="AO13" s="195" t="s">
        <v>31</v>
      </c>
      <c r="AP13" s="195" t="s">
        <v>31</v>
      </c>
      <c r="AQ13" s="196">
        <v>2</v>
      </c>
      <c r="AR13" s="197" t="s">
        <v>31</v>
      </c>
    </row>
    <row r="14" spans="1:46" ht="13.5" customHeight="1" x14ac:dyDescent="0.15">
      <c r="A14" s="177"/>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169" t="s">
        <v>469</v>
      </c>
      <c r="AL14" s="1170"/>
      <c r="AM14" s="1170"/>
      <c r="AN14" s="1171"/>
      <c r="AO14" s="195">
        <v>198393</v>
      </c>
      <c r="AP14" s="195">
        <v>3735</v>
      </c>
      <c r="AQ14" s="196">
        <v>3005</v>
      </c>
      <c r="AR14" s="197">
        <v>24.3</v>
      </c>
    </row>
    <row r="15" spans="1:46" ht="13.5" customHeight="1" x14ac:dyDescent="0.15">
      <c r="A15" s="177"/>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169" t="s">
        <v>470</v>
      </c>
      <c r="AL15" s="1170"/>
      <c r="AM15" s="1170"/>
      <c r="AN15" s="1171"/>
      <c r="AO15" s="195">
        <v>188074</v>
      </c>
      <c r="AP15" s="195">
        <v>3541</v>
      </c>
      <c r="AQ15" s="196">
        <v>1720</v>
      </c>
      <c r="AR15" s="197">
        <v>105.9</v>
      </c>
    </row>
    <row r="16" spans="1:46" x14ac:dyDescent="0.15">
      <c r="A16" s="177"/>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172" t="s">
        <v>471</v>
      </c>
      <c r="AL16" s="1173"/>
      <c r="AM16" s="1173"/>
      <c r="AN16" s="1174"/>
      <c r="AO16" s="195">
        <v>-396897</v>
      </c>
      <c r="AP16" s="195">
        <v>-7472</v>
      </c>
      <c r="AQ16" s="196">
        <v>-6900</v>
      </c>
      <c r="AR16" s="197">
        <v>8.3000000000000007</v>
      </c>
    </row>
    <row r="17" spans="1:46" x14ac:dyDescent="0.15">
      <c r="A17" s="177"/>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172" t="s">
        <v>136</v>
      </c>
      <c r="AL17" s="1173"/>
      <c r="AM17" s="1173"/>
      <c r="AN17" s="1174"/>
      <c r="AO17" s="195">
        <v>4970673</v>
      </c>
      <c r="AP17" s="195">
        <v>93581</v>
      </c>
      <c r="AQ17" s="196">
        <v>82850</v>
      </c>
      <c r="AR17" s="197">
        <v>13</v>
      </c>
    </row>
    <row r="18" spans="1:46" x14ac:dyDescent="0.15">
      <c r="A18" s="177"/>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98"/>
      <c r="AR18" s="198"/>
    </row>
    <row r="19" spans="1:46" x14ac:dyDescent="0.15">
      <c r="A19" s="177"/>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t="s">
        <v>472</v>
      </c>
      <c r="AL19" s="173"/>
      <c r="AM19" s="173"/>
      <c r="AN19" s="173"/>
      <c r="AO19" s="173"/>
      <c r="AP19" s="173"/>
      <c r="AQ19" s="173"/>
      <c r="AR19" s="173"/>
    </row>
    <row r="20" spans="1:46" x14ac:dyDescent="0.15">
      <c r="A20" s="177"/>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99"/>
      <c r="AL20" s="200"/>
      <c r="AM20" s="200"/>
      <c r="AN20" s="201"/>
      <c r="AO20" s="202" t="s">
        <v>473</v>
      </c>
      <c r="AP20" s="203" t="s">
        <v>474</v>
      </c>
      <c r="AQ20" s="204" t="s">
        <v>475</v>
      </c>
      <c r="AR20" s="205"/>
    </row>
    <row r="21" spans="1:46" s="211" customFormat="1" x14ac:dyDescent="0.15">
      <c r="A21" s="206"/>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164" t="s">
        <v>476</v>
      </c>
      <c r="AL21" s="1165"/>
      <c r="AM21" s="1165"/>
      <c r="AN21" s="1166"/>
      <c r="AO21" s="207">
        <v>8.32</v>
      </c>
      <c r="AP21" s="208">
        <v>8.1999999999999993</v>
      </c>
      <c r="AQ21" s="209">
        <v>0.12</v>
      </c>
      <c r="AR21" s="178"/>
      <c r="AS21" s="210"/>
      <c r="AT21" s="206"/>
    </row>
    <row r="22" spans="1:46" s="211" customFormat="1" x14ac:dyDescent="0.15">
      <c r="A22" s="206"/>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164" t="s">
        <v>477</v>
      </c>
      <c r="AL22" s="1165"/>
      <c r="AM22" s="1165"/>
      <c r="AN22" s="1166"/>
      <c r="AO22" s="212">
        <v>96.3</v>
      </c>
      <c r="AP22" s="213">
        <v>97.9</v>
      </c>
      <c r="AQ22" s="214">
        <v>-1.6</v>
      </c>
      <c r="AR22" s="198"/>
      <c r="AS22" s="210"/>
      <c r="AT22" s="206"/>
    </row>
    <row r="23" spans="1:46" s="211" customFormat="1" x14ac:dyDescent="0.15">
      <c r="A23" s="206"/>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98"/>
      <c r="AQ23" s="198"/>
      <c r="AR23" s="198"/>
      <c r="AS23" s="210"/>
      <c r="AT23" s="206"/>
    </row>
    <row r="24" spans="1:46" s="211" customFormat="1" x14ac:dyDescent="0.15">
      <c r="A24" s="206"/>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98"/>
      <c r="AQ24" s="198"/>
      <c r="AR24" s="198"/>
      <c r="AS24" s="210"/>
      <c r="AT24" s="206"/>
    </row>
    <row r="25" spans="1:46" s="211" customFormat="1" x14ac:dyDescent="0.15">
      <c r="A25" s="215"/>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7"/>
      <c r="AQ25" s="217"/>
      <c r="AR25" s="217"/>
      <c r="AS25" s="218"/>
      <c r="AT25" s="206"/>
    </row>
    <row r="26" spans="1:46" s="211" customFormat="1" x14ac:dyDescent="0.15">
      <c r="A26" s="178" t="s">
        <v>478</v>
      </c>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98"/>
      <c r="AQ26" s="198"/>
      <c r="AR26" s="198"/>
      <c r="AS26" s="178"/>
      <c r="AT26" s="178"/>
    </row>
    <row r="27" spans="1:46" x14ac:dyDescent="0.15">
      <c r="A27" s="219"/>
      <c r="AO27" s="173"/>
      <c r="AP27" s="173"/>
      <c r="AQ27" s="173"/>
      <c r="AR27" s="173"/>
      <c r="AS27" s="173"/>
      <c r="AT27" s="173"/>
    </row>
    <row r="28" spans="1:46" ht="17.25" x14ac:dyDescent="0.15">
      <c r="A28" s="174" t="s">
        <v>479</v>
      </c>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220"/>
    </row>
    <row r="29" spans="1:46" x14ac:dyDescent="0.15">
      <c r="A29" s="177"/>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8" t="s">
        <v>480</v>
      </c>
      <c r="AL29" s="178"/>
      <c r="AM29" s="178"/>
      <c r="AN29" s="178"/>
      <c r="AO29" s="173"/>
      <c r="AP29" s="173"/>
      <c r="AQ29" s="173"/>
      <c r="AR29" s="173"/>
      <c r="AS29" s="221"/>
    </row>
    <row r="30" spans="1:46" x14ac:dyDescent="0.15">
      <c r="A30" s="177"/>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80"/>
      <c r="AL30" s="181"/>
      <c r="AM30" s="181"/>
      <c r="AN30" s="182"/>
      <c r="AO30" s="1167" t="s">
        <v>459</v>
      </c>
      <c r="AP30" s="183"/>
      <c r="AQ30" s="184" t="s">
        <v>460</v>
      </c>
      <c r="AR30" s="185"/>
    </row>
    <row r="31" spans="1:46" x14ac:dyDescent="0.15">
      <c r="A31" s="177"/>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86"/>
      <c r="AL31" s="187"/>
      <c r="AM31" s="187"/>
      <c r="AN31" s="188"/>
      <c r="AO31" s="1168"/>
      <c r="AP31" s="189" t="s">
        <v>461</v>
      </c>
      <c r="AQ31" s="190" t="s">
        <v>462</v>
      </c>
      <c r="AR31" s="191" t="s">
        <v>463</v>
      </c>
    </row>
    <row r="32" spans="1:46" ht="27" customHeight="1" x14ac:dyDescent="0.15">
      <c r="A32" s="177"/>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180" t="s">
        <v>481</v>
      </c>
      <c r="AL32" s="1181"/>
      <c r="AM32" s="1181"/>
      <c r="AN32" s="1182"/>
      <c r="AO32" s="222">
        <v>4563367</v>
      </c>
      <c r="AP32" s="222">
        <v>85913</v>
      </c>
      <c r="AQ32" s="223">
        <v>53769</v>
      </c>
      <c r="AR32" s="224">
        <v>59.8</v>
      </c>
    </row>
    <row r="33" spans="1:46" ht="13.5" customHeight="1" x14ac:dyDescent="0.15">
      <c r="A33" s="177"/>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180" t="s">
        <v>482</v>
      </c>
      <c r="AL33" s="1181"/>
      <c r="AM33" s="1181"/>
      <c r="AN33" s="1182"/>
      <c r="AO33" s="222" t="s">
        <v>31</v>
      </c>
      <c r="AP33" s="222" t="s">
        <v>31</v>
      </c>
      <c r="AQ33" s="223" t="s">
        <v>31</v>
      </c>
      <c r="AR33" s="224" t="s">
        <v>31</v>
      </c>
    </row>
    <row r="34" spans="1:46" ht="27" customHeight="1" x14ac:dyDescent="0.15">
      <c r="A34" s="177"/>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180" t="s">
        <v>483</v>
      </c>
      <c r="AL34" s="1181"/>
      <c r="AM34" s="1181"/>
      <c r="AN34" s="1182"/>
      <c r="AO34" s="222">
        <v>3333</v>
      </c>
      <c r="AP34" s="222">
        <v>63</v>
      </c>
      <c r="AQ34" s="223">
        <v>30</v>
      </c>
      <c r="AR34" s="224">
        <v>110</v>
      </c>
    </row>
    <row r="35" spans="1:46" ht="27" customHeight="1" x14ac:dyDescent="0.15">
      <c r="A35" s="177"/>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180" t="s">
        <v>484</v>
      </c>
      <c r="AL35" s="1181"/>
      <c r="AM35" s="1181"/>
      <c r="AN35" s="1182"/>
      <c r="AO35" s="222">
        <v>1412937</v>
      </c>
      <c r="AP35" s="222">
        <v>26601</v>
      </c>
      <c r="AQ35" s="223">
        <v>13935</v>
      </c>
      <c r="AR35" s="224">
        <v>90.9</v>
      </c>
    </row>
    <row r="36" spans="1:46" ht="27" customHeight="1" x14ac:dyDescent="0.15">
      <c r="A36" s="177"/>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180" t="s">
        <v>485</v>
      </c>
      <c r="AL36" s="1181"/>
      <c r="AM36" s="1181"/>
      <c r="AN36" s="1182"/>
      <c r="AO36" s="222">
        <v>352163</v>
      </c>
      <c r="AP36" s="222">
        <v>6630</v>
      </c>
      <c r="AQ36" s="223">
        <v>1254</v>
      </c>
      <c r="AR36" s="224">
        <v>428.7</v>
      </c>
    </row>
    <row r="37" spans="1:46" ht="13.5" customHeight="1" x14ac:dyDescent="0.15">
      <c r="A37" s="177"/>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180" t="s">
        <v>486</v>
      </c>
      <c r="AL37" s="1181"/>
      <c r="AM37" s="1181"/>
      <c r="AN37" s="1182"/>
      <c r="AO37" s="222">
        <v>83926</v>
      </c>
      <c r="AP37" s="222">
        <v>1580</v>
      </c>
      <c r="AQ37" s="223">
        <v>601</v>
      </c>
      <c r="AR37" s="224">
        <v>162.9</v>
      </c>
    </row>
    <row r="38" spans="1:46" ht="27" customHeight="1" x14ac:dyDescent="0.15">
      <c r="A38" s="177"/>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183" t="s">
        <v>487</v>
      </c>
      <c r="AL38" s="1184"/>
      <c r="AM38" s="1184"/>
      <c r="AN38" s="1185"/>
      <c r="AO38" s="225" t="s">
        <v>31</v>
      </c>
      <c r="AP38" s="225" t="s">
        <v>31</v>
      </c>
      <c r="AQ38" s="226">
        <v>1</v>
      </c>
      <c r="AR38" s="214" t="s">
        <v>31</v>
      </c>
      <c r="AS38" s="221"/>
    </row>
    <row r="39" spans="1:46" x14ac:dyDescent="0.15">
      <c r="A39" s="177"/>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183" t="s">
        <v>488</v>
      </c>
      <c r="AL39" s="1184"/>
      <c r="AM39" s="1184"/>
      <c r="AN39" s="1185"/>
      <c r="AO39" s="222">
        <v>-204498</v>
      </c>
      <c r="AP39" s="222">
        <v>-3850</v>
      </c>
      <c r="AQ39" s="223">
        <v>-4013</v>
      </c>
      <c r="AR39" s="224">
        <v>-4.0999999999999996</v>
      </c>
      <c r="AS39" s="221"/>
    </row>
    <row r="40" spans="1:46" ht="27" customHeight="1" x14ac:dyDescent="0.15">
      <c r="A40" s="177"/>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180" t="s">
        <v>489</v>
      </c>
      <c r="AL40" s="1181"/>
      <c r="AM40" s="1181"/>
      <c r="AN40" s="1182"/>
      <c r="AO40" s="222">
        <v>-4351298</v>
      </c>
      <c r="AP40" s="222">
        <v>-81921</v>
      </c>
      <c r="AQ40" s="223">
        <v>-48341</v>
      </c>
      <c r="AR40" s="224">
        <v>69.5</v>
      </c>
      <c r="AS40" s="221"/>
    </row>
    <row r="41" spans="1:46" x14ac:dyDescent="0.15">
      <c r="A41" s="177"/>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186" t="s">
        <v>246</v>
      </c>
      <c r="AL41" s="1187"/>
      <c r="AM41" s="1187"/>
      <c r="AN41" s="1188"/>
      <c r="AO41" s="222">
        <v>1859930</v>
      </c>
      <c r="AP41" s="222">
        <v>35016</v>
      </c>
      <c r="AQ41" s="223">
        <v>17235</v>
      </c>
      <c r="AR41" s="224">
        <v>103.2</v>
      </c>
      <c r="AS41" s="221"/>
    </row>
    <row r="42" spans="1:46" x14ac:dyDescent="0.15">
      <c r="A42" s="177"/>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227" t="s">
        <v>490</v>
      </c>
      <c r="AL42" s="173"/>
      <c r="AM42" s="173"/>
      <c r="AN42" s="173"/>
      <c r="AO42" s="173"/>
      <c r="AP42" s="173"/>
      <c r="AQ42" s="198"/>
      <c r="AR42" s="198"/>
      <c r="AS42" s="221"/>
    </row>
    <row r="43" spans="1:46" x14ac:dyDescent="0.15">
      <c r="A43" s="177"/>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228"/>
      <c r="AQ43" s="198"/>
      <c r="AR43" s="173"/>
      <c r="AS43" s="221"/>
    </row>
    <row r="44" spans="1:46" x14ac:dyDescent="0.15">
      <c r="A44" s="177"/>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98"/>
      <c r="AR44" s="173"/>
    </row>
    <row r="45" spans="1:46" x14ac:dyDescent="0.15">
      <c r="A45" s="175"/>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229"/>
      <c r="AR45" s="175"/>
      <c r="AS45" s="175"/>
      <c r="AT45" s="173"/>
    </row>
    <row r="46" spans="1:46" x14ac:dyDescent="0.15">
      <c r="A46" s="230"/>
      <c r="B46" s="230"/>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173"/>
    </row>
    <row r="47" spans="1:46" ht="17.25" customHeight="1" x14ac:dyDescent="0.15">
      <c r="A47" s="231" t="s">
        <v>491</v>
      </c>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row>
    <row r="48" spans="1:46" x14ac:dyDescent="0.15">
      <c r="A48" s="177"/>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232" t="s">
        <v>492</v>
      </c>
      <c r="AL48" s="232"/>
      <c r="AM48" s="232"/>
      <c r="AN48" s="232"/>
      <c r="AO48" s="232"/>
      <c r="AP48" s="232"/>
      <c r="AQ48" s="233"/>
      <c r="AR48" s="232"/>
    </row>
    <row r="49" spans="1:44" ht="13.5" customHeight="1" x14ac:dyDescent="0.15">
      <c r="A49" s="177"/>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234"/>
      <c r="AL49" s="235"/>
      <c r="AM49" s="1175" t="s">
        <v>459</v>
      </c>
      <c r="AN49" s="1177" t="s">
        <v>493</v>
      </c>
      <c r="AO49" s="1178"/>
      <c r="AP49" s="1178"/>
      <c r="AQ49" s="1178"/>
      <c r="AR49" s="1179"/>
    </row>
    <row r="50" spans="1:44" x14ac:dyDescent="0.15">
      <c r="A50" s="177"/>
      <c r="B50" s="173"/>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236"/>
      <c r="AL50" s="237"/>
      <c r="AM50" s="1176"/>
      <c r="AN50" s="238" t="s">
        <v>494</v>
      </c>
      <c r="AO50" s="239" t="s">
        <v>495</v>
      </c>
      <c r="AP50" s="240" t="s">
        <v>496</v>
      </c>
      <c r="AQ50" s="241" t="s">
        <v>497</v>
      </c>
      <c r="AR50" s="242" t="s">
        <v>498</v>
      </c>
    </row>
    <row r="51" spans="1:44" x14ac:dyDescent="0.15">
      <c r="A51" s="177"/>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234" t="s">
        <v>499</v>
      </c>
      <c r="AL51" s="235"/>
      <c r="AM51" s="243">
        <v>6884919</v>
      </c>
      <c r="AN51" s="244">
        <v>120442</v>
      </c>
      <c r="AO51" s="245">
        <v>-14.8</v>
      </c>
      <c r="AP51" s="246">
        <v>66255</v>
      </c>
      <c r="AQ51" s="247">
        <v>3.6</v>
      </c>
      <c r="AR51" s="248">
        <v>-18.399999999999999</v>
      </c>
    </row>
    <row r="52" spans="1:44" x14ac:dyDescent="0.15">
      <c r="A52" s="177"/>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249"/>
      <c r="AL52" s="250" t="s">
        <v>500</v>
      </c>
      <c r="AM52" s="251">
        <v>2621278</v>
      </c>
      <c r="AN52" s="252">
        <v>45855</v>
      </c>
      <c r="AO52" s="253">
        <v>-20.8</v>
      </c>
      <c r="AP52" s="254">
        <v>31822</v>
      </c>
      <c r="AQ52" s="255">
        <v>8.8000000000000007</v>
      </c>
      <c r="AR52" s="256">
        <v>-29.6</v>
      </c>
    </row>
    <row r="53" spans="1:44" x14ac:dyDescent="0.15">
      <c r="A53" s="177"/>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234" t="s">
        <v>501</v>
      </c>
      <c r="AL53" s="235"/>
      <c r="AM53" s="243">
        <v>8154691</v>
      </c>
      <c r="AN53" s="244">
        <v>145006</v>
      </c>
      <c r="AO53" s="245">
        <v>20.399999999999999</v>
      </c>
      <c r="AP53" s="246">
        <v>92247</v>
      </c>
      <c r="AQ53" s="247">
        <v>39.200000000000003</v>
      </c>
      <c r="AR53" s="248">
        <v>-18.8</v>
      </c>
    </row>
    <row r="54" spans="1:44" x14ac:dyDescent="0.15">
      <c r="A54" s="177"/>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249"/>
      <c r="AL54" s="250" t="s">
        <v>500</v>
      </c>
      <c r="AM54" s="251">
        <v>2716965</v>
      </c>
      <c r="AN54" s="252">
        <v>48313</v>
      </c>
      <c r="AO54" s="253">
        <v>5.4</v>
      </c>
      <c r="AP54" s="254">
        <v>37204</v>
      </c>
      <c r="AQ54" s="255">
        <v>16.899999999999999</v>
      </c>
      <c r="AR54" s="256">
        <v>-11.5</v>
      </c>
    </row>
    <row r="55" spans="1:44" x14ac:dyDescent="0.15">
      <c r="A55" s="177"/>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234" t="s">
        <v>502</v>
      </c>
      <c r="AL55" s="235"/>
      <c r="AM55" s="243">
        <v>5878025</v>
      </c>
      <c r="AN55" s="244">
        <v>106388</v>
      </c>
      <c r="AO55" s="245">
        <v>-26.6</v>
      </c>
      <c r="AP55" s="246">
        <v>67319</v>
      </c>
      <c r="AQ55" s="247">
        <v>-27</v>
      </c>
      <c r="AR55" s="248">
        <v>0.4</v>
      </c>
    </row>
    <row r="56" spans="1:44" x14ac:dyDescent="0.15">
      <c r="A56" s="177"/>
      <c r="B56" s="173"/>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249"/>
      <c r="AL56" s="250" t="s">
        <v>500</v>
      </c>
      <c r="AM56" s="251">
        <v>3288197</v>
      </c>
      <c r="AN56" s="252">
        <v>59514</v>
      </c>
      <c r="AO56" s="253">
        <v>23.2</v>
      </c>
      <c r="AP56" s="254">
        <v>38101</v>
      </c>
      <c r="AQ56" s="255">
        <v>2.4</v>
      </c>
      <c r="AR56" s="256">
        <v>20.8</v>
      </c>
    </row>
    <row r="57" spans="1:44" x14ac:dyDescent="0.15">
      <c r="A57" s="177"/>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234" t="s">
        <v>503</v>
      </c>
      <c r="AL57" s="235"/>
      <c r="AM57" s="243">
        <v>8309173</v>
      </c>
      <c r="AN57" s="244">
        <v>153399</v>
      </c>
      <c r="AO57" s="245">
        <v>44.2</v>
      </c>
      <c r="AP57" s="246">
        <v>70615</v>
      </c>
      <c r="AQ57" s="247">
        <v>4.9000000000000004</v>
      </c>
      <c r="AR57" s="248">
        <v>39.299999999999997</v>
      </c>
    </row>
    <row r="58" spans="1:44" x14ac:dyDescent="0.15">
      <c r="A58" s="177"/>
      <c r="B58" s="173"/>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249"/>
      <c r="AL58" s="250" t="s">
        <v>500</v>
      </c>
      <c r="AM58" s="251">
        <v>4225541</v>
      </c>
      <c r="AN58" s="252">
        <v>78010</v>
      </c>
      <c r="AO58" s="253">
        <v>31.1</v>
      </c>
      <c r="AP58" s="254">
        <v>37382</v>
      </c>
      <c r="AQ58" s="255">
        <v>-1.9</v>
      </c>
      <c r="AR58" s="256">
        <v>33</v>
      </c>
    </row>
    <row r="59" spans="1:44" x14ac:dyDescent="0.15">
      <c r="A59" s="177"/>
      <c r="B59" s="173"/>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234" t="s">
        <v>504</v>
      </c>
      <c r="AL59" s="235"/>
      <c r="AM59" s="243">
        <v>5950229</v>
      </c>
      <c r="AN59" s="244">
        <v>112023</v>
      </c>
      <c r="AO59" s="245">
        <v>-27</v>
      </c>
      <c r="AP59" s="246">
        <v>69185</v>
      </c>
      <c r="AQ59" s="247">
        <v>-2</v>
      </c>
      <c r="AR59" s="248">
        <v>-25</v>
      </c>
    </row>
    <row r="60" spans="1:44" x14ac:dyDescent="0.15">
      <c r="A60" s="177"/>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249"/>
      <c r="AL60" s="250" t="s">
        <v>500</v>
      </c>
      <c r="AM60" s="251">
        <v>4482975</v>
      </c>
      <c r="AN60" s="252">
        <v>84400</v>
      </c>
      <c r="AO60" s="253">
        <v>8.1999999999999993</v>
      </c>
      <c r="AP60" s="254">
        <v>38519</v>
      </c>
      <c r="AQ60" s="255">
        <v>3</v>
      </c>
      <c r="AR60" s="256">
        <v>5.2</v>
      </c>
    </row>
    <row r="61" spans="1:44" x14ac:dyDescent="0.15">
      <c r="A61" s="177"/>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234" t="s">
        <v>505</v>
      </c>
      <c r="AL61" s="257"/>
      <c r="AM61" s="258">
        <v>7035407</v>
      </c>
      <c r="AN61" s="259">
        <v>127452</v>
      </c>
      <c r="AO61" s="260">
        <v>-0.8</v>
      </c>
      <c r="AP61" s="261">
        <v>73124</v>
      </c>
      <c r="AQ61" s="262">
        <v>3.7</v>
      </c>
      <c r="AR61" s="248">
        <v>-4.5</v>
      </c>
    </row>
    <row r="62" spans="1:44" x14ac:dyDescent="0.15">
      <c r="A62" s="177"/>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249"/>
      <c r="AL62" s="250" t="s">
        <v>500</v>
      </c>
      <c r="AM62" s="251">
        <v>3466991</v>
      </c>
      <c r="AN62" s="252">
        <v>63218</v>
      </c>
      <c r="AO62" s="253">
        <v>9.4</v>
      </c>
      <c r="AP62" s="254">
        <v>36606</v>
      </c>
      <c r="AQ62" s="255">
        <v>5.8</v>
      </c>
      <c r="AR62" s="256">
        <v>3.6</v>
      </c>
    </row>
    <row r="63" spans="1:44" x14ac:dyDescent="0.15">
      <c r="A63" s="177"/>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row>
    <row r="64" spans="1:44" x14ac:dyDescent="0.15">
      <c r="A64" s="177"/>
      <c r="B64" s="173"/>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row>
    <row r="65" spans="1:46" x14ac:dyDescent="0.15">
      <c r="A65" s="177"/>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row>
    <row r="66" spans="1:46" x14ac:dyDescent="0.15">
      <c r="A66" s="263"/>
      <c r="B66" s="230"/>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64"/>
    </row>
    <row r="67" spans="1:46" ht="13.5" hidden="1" customHeight="1" x14ac:dyDescent="0.15">
      <c r="AK67" s="173"/>
      <c r="AL67" s="173"/>
      <c r="AM67" s="173"/>
      <c r="AN67" s="173"/>
      <c r="AO67" s="173"/>
      <c r="AP67" s="173"/>
      <c r="AQ67" s="173"/>
      <c r="AR67" s="173"/>
      <c r="AS67" s="173"/>
      <c r="AT67" s="173"/>
    </row>
    <row r="68" spans="1:46" ht="13.5" hidden="1" customHeight="1" x14ac:dyDescent="0.15">
      <c r="AK68" s="173"/>
      <c r="AL68" s="173"/>
      <c r="AM68" s="173"/>
      <c r="AN68" s="173"/>
      <c r="AO68" s="173"/>
      <c r="AP68" s="173"/>
      <c r="AQ68" s="173"/>
      <c r="AR68" s="173"/>
    </row>
    <row r="69" spans="1:46" ht="13.5" hidden="1" customHeight="1" x14ac:dyDescent="0.15">
      <c r="AK69" s="173"/>
      <c r="AL69" s="173"/>
      <c r="AM69" s="173"/>
      <c r="AN69" s="173"/>
      <c r="AO69" s="173"/>
      <c r="AP69" s="173"/>
      <c r="AQ69" s="173"/>
      <c r="AR69" s="173"/>
    </row>
    <row r="70" spans="1:46" hidden="1" x14ac:dyDescent="0.15">
      <c r="AK70" s="173"/>
      <c r="AL70" s="173"/>
      <c r="AM70" s="173"/>
      <c r="AN70" s="173"/>
      <c r="AO70" s="173"/>
      <c r="AP70" s="173"/>
      <c r="AQ70" s="173"/>
      <c r="AR70" s="173"/>
    </row>
    <row r="71" spans="1:46" hidden="1" x14ac:dyDescent="0.15">
      <c r="AK71" s="173"/>
      <c r="AL71" s="173"/>
      <c r="AM71" s="173"/>
      <c r="AN71" s="173"/>
      <c r="AO71" s="173"/>
      <c r="AP71" s="173"/>
      <c r="AQ71" s="173"/>
      <c r="AR71" s="173"/>
    </row>
    <row r="72" spans="1:46" hidden="1" x14ac:dyDescent="0.15">
      <c r="AK72" s="173"/>
      <c r="AL72" s="173"/>
      <c r="AM72" s="173"/>
      <c r="AN72" s="173"/>
      <c r="AO72" s="173"/>
      <c r="AP72" s="173"/>
      <c r="AQ72" s="173"/>
      <c r="AR72" s="173"/>
    </row>
    <row r="73" spans="1:46" hidden="1" x14ac:dyDescent="0.15">
      <c r="AK73" s="173"/>
      <c r="AL73" s="173"/>
      <c r="AM73" s="173"/>
      <c r="AN73" s="173"/>
      <c r="AO73" s="173"/>
      <c r="AP73" s="173"/>
      <c r="AQ73" s="173"/>
      <c r="AR73" s="173"/>
    </row>
    <row r="74" spans="1:46" hidden="1" x14ac:dyDescent="0.15"/>
  </sheetData>
  <sheetProtection algorithmName="SHA-512" hashValue="zio8Pen3hLR8ZRvn8yqD8yUyLm5MEI/0JErJ3v3I/pbldHHOW4vTz/Bof7JsA0gZ2JFpscOqtwLk30PLrODOIg==" saltValue="rPDQU0Z4Bz5+VY6w+Gmi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CB020-C4EF-46DD-B21C-DFA2FEEF9D7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vHhmPLutd5fTcP3UNo49Ljxs+oVvgakr06RVwOv67AvW9NwS8sUysvYotWfJkxcc2tFw7KR5bt8xDpGYOHftQ==" saltValue="ugMp//uAj38ysdUFIK8/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3B37A-92E9-4585-85F8-271CF45DEF45}">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49fSobkaFdBs/vFqICo7u6i1KQk4haElLc0pJ0yE7bZ1Ynq8LBO8E+8j40glwqQ2ApYG+PYuKUuFwA0eacK7g==" saltValue="ZNsnoxrEGL3lxAzqKihj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BE041-CC3E-4201-8E18-AC992865CD9C}">
  <sheetPr>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265" customWidth="1"/>
    <col min="2" max="16" width="14.625" style="265" customWidth="1"/>
    <col min="17" max="16384" width="0" style="26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66"/>
      <c r="C45" s="266"/>
      <c r="D45" s="266"/>
      <c r="E45" s="266"/>
      <c r="F45" s="266"/>
      <c r="G45" s="266"/>
      <c r="H45" s="266"/>
      <c r="I45" s="266"/>
      <c r="J45" s="267" t="s">
        <v>19</v>
      </c>
    </row>
    <row r="46" spans="2:10" ht="29.25" customHeight="1" thickBot="1" x14ac:dyDescent="0.25">
      <c r="B46" s="268" t="s">
        <v>41</v>
      </c>
      <c r="C46" s="269"/>
      <c r="D46" s="269"/>
      <c r="E46" s="270" t="s">
        <v>21</v>
      </c>
      <c r="F46" s="271" t="s">
        <v>4</v>
      </c>
      <c r="G46" s="272" t="s">
        <v>5</v>
      </c>
      <c r="H46" s="272" t="s">
        <v>6</v>
      </c>
      <c r="I46" s="272" t="s">
        <v>7</v>
      </c>
      <c r="J46" s="273" t="s">
        <v>8</v>
      </c>
    </row>
    <row r="47" spans="2:10" ht="57.75" customHeight="1" x14ac:dyDescent="0.15">
      <c r="B47" s="274"/>
      <c r="C47" s="1189" t="s">
        <v>506</v>
      </c>
      <c r="D47" s="1189"/>
      <c r="E47" s="1190"/>
      <c r="F47" s="275">
        <v>12.25</v>
      </c>
      <c r="G47" s="276">
        <v>14.14</v>
      </c>
      <c r="H47" s="276">
        <v>14.46</v>
      </c>
      <c r="I47" s="276">
        <v>10.42</v>
      </c>
      <c r="J47" s="277">
        <v>8.75</v>
      </c>
    </row>
    <row r="48" spans="2:10" ht="57.75" customHeight="1" x14ac:dyDescent="0.15">
      <c r="B48" s="278"/>
      <c r="C48" s="1191" t="s">
        <v>507</v>
      </c>
      <c r="D48" s="1191"/>
      <c r="E48" s="1192"/>
      <c r="F48" s="279">
        <v>7.93</v>
      </c>
      <c r="G48" s="280">
        <v>8.18</v>
      </c>
      <c r="H48" s="280">
        <v>5.43</v>
      </c>
      <c r="I48" s="280">
        <v>6.24</v>
      </c>
      <c r="J48" s="281">
        <v>8.7799999999999994</v>
      </c>
    </row>
    <row r="49" spans="2:10" ht="57.75" customHeight="1" thickBot="1" x14ac:dyDescent="0.2">
      <c r="B49" s="282"/>
      <c r="C49" s="1193" t="s">
        <v>508</v>
      </c>
      <c r="D49" s="1193"/>
      <c r="E49" s="1194"/>
      <c r="F49" s="283" t="s">
        <v>509</v>
      </c>
      <c r="G49" s="284">
        <v>4.3099999999999996</v>
      </c>
      <c r="H49" s="284" t="s">
        <v>510</v>
      </c>
      <c r="I49" s="284" t="s">
        <v>511</v>
      </c>
      <c r="J49" s="285">
        <v>0.53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GqioqrCqMkH8J5TPyzwPjSw3uz/Uthv+X4bVrcp6On00+C2ONLDwnm4YU52eRYa4Vpc1CoHzBE+3pUgd+tFPQ==" saltValue="zessviY7FjD26+YD737K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watanabe1569</cp:lastModifiedBy>
  <cp:lastPrinted>2020-09-18T07:05:21Z</cp:lastPrinted>
  <dcterms:created xsi:type="dcterms:W3CDTF">2020-07-20T09:10:33Z</dcterms:created>
  <dcterms:modified xsi:type="dcterms:W3CDTF">2021-11-04T01:14:49Z</dcterms:modified>
  <cp:category/>
</cp:coreProperties>
</file>