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ansvos05\t_data\R03\04財政課\02財政係\R3市町村課照会\R3.09.13  【作業依頼】令和元年度財政状況資料集の作成について（２回目）\03 県へ提出\"/>
    </mc:Choice>
  </mc:AlternateContent>
  <xr:revisionPtr revIDLastSave="0" documentId="13_ncr:1_{C67A5B91-DD98-4D61-963A-0557B8ED2C1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AM36" i="10"/>
  <c r="C36" i="10"/>
  <c r="AM35" i="10"/>
  <c r="C35" i="10"/>
  <c r="BW34" i="10"/>
  <c r="BW35" i="10" s="1"/>
  <c r="BW36" i="10" s="1"/>
  <c r="BW37" i="10" s="1"/>
  <c r="BW38" i="10" s="1"/>
  <c r="BW39" i="10" s="1"/>
  <c r="BW40" i="10" s="1"/>
  <c r="BW41" i="10" s="1"/>
  <c r="BW42" i="10" s="1"/>
  <c r="BW43" i="10" s="1"/>
  <c r="C34" i="10"/>
  <c r="CO34" i="10" l="1"/>
  <c r="CO35" i="10" s="1"/>
  <c r="CO36" i="10" s="1"/>
  <c r="CO37" i="10" s="1"/>
  <c r="CO38" i="10" s="1"/>
  <c r="CO39" i="10" s="1"/>
  <c r="CO40" i="10" s="1"/>
  <c r="CO41" i="10" s="1"/>
  <c r="CO42" i="10" s="1"/>
  <c r="AM34"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<sst xmlns="http://schemas.openxmlformats.org/spreadsheetml/2006/main" count="1117" uniqueCount="621">
  <si>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</si>
  <si>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</si>
  <si>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</si>
  <si>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</si>
  <si>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</si>
  <si>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</si>
  <si>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</si>
  <si>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</si>
  <si>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</si>
  <si>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</si>
  <si>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</si>
  <si>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</si>
  <si>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</si>
  <si>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</si>
  <si>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</si>
  <si>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</si>
  <si>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</si>
  <si>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</si>
  <si>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</si>
  <si>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</si>
  <si>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</si>
  <si>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</si>
  <si>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</si>
  <si>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</si>
  <si>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</si>
  <si>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</si>
  <si>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</si>
  <si>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</si>
  <si>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</si>
  <si>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</si>
  <si>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</si>
  <si>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</si>
  <si>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</si>
  <si>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</si>
  <si>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</si>
  <si>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</si>
  <si>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</si>
  <si>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</si>
  <si>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</si>
  <si>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</si>
  <si>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</si>
  <si>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</si>
  <si>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</si>
  <si>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</si>
  <si>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</si>
  <si>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</si>
  <si>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</si>
  <si>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</si>
  <si>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</si>
  <si>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</si>
  <si>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</si>
  <si>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</si>
  <si>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</si>
  <si>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</si>
  <si>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</si>
  <si>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</si>
  <si>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</si>
  <si>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</si>
  <si>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</si>
  <si>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</si>
  <si>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</si>
  <si>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</si>
  <si>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</si>
  <si>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</si>
  <si>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</si>
  <si>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</si>
  <si>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</si>
  <si>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</si>
  <si>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</si>
  <si>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</si>
  <si>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</si>
  <si>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</si>
  <si>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</si>
  <si>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</si>
  <si>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</si>
  <si>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</si>
  <si>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</si>
  <si>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</si>
  <si>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</si>
  <si>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</si>
  <si>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</si>
  <si>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</si>
  <si>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</si>
  <si>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</si>
  <si>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</si>
  <si>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</si>
  <si>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</si>
  <si>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</si>
  <si>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</si>
  <si>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</si>
  <si>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</si>
  <si>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</si>
  <si>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</si>
  <si>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</si>
  <si>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</si>
  <si>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</si>
  <si>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</si>
  <si>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十日町市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</si>
  <si>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</si>
  <si>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</si>
  <si>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</si>
  <si>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</si>
  <si>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</si>
  <si>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</si>
  <si>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</si>
  <si>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</si>
  <si>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</si>
  <si>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</si>
  <si>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</si>
  <si>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</si>
  <si>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</si>
  <si>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</si>
  <si>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</si>
  <si>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</si>
  <si>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</si>
  <si>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</si>
  <si>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</si>
  <si>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</si>
  <si>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</si>
  <si>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</si>
  <si>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</si>
  <si>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</si>
  <si>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</si>
  <si>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</si>
  <si>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</si>
  <si>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</si>
  <si>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</si>
  <si>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</si>
  <si>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</si>
  <si>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</si>
  <si>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</si>
  <si>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</si>
  <si>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</si>
  <si>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</si>
  <si>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</si>
  <si>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</si>
  <si>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</si>
  <si>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</si>
  <si>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</si>
  <si>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</si>
  <si>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</si>
  <si>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</si>
  <si>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</si>
  <si>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</si>
  <si>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</si>
  <si>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</si>
  <si>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</si>
  <si>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</si>
  <si>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</si>
  <si>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</si>
  <si>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</si>
  <si>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</si>
  <si>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</si>
  <si>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</si>
  <si>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</si>
  <si>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</si>
  <si>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</si>
  <si>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</si>
  <si>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</si>
  <si>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</si>
  <si>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</si>
  <si>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</si>
  <si>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</si>
  <si>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</si>
  <si>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</si>
  <si>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</si>
  <si>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</si>
  <si>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</si>
  <si>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</si>
  <si>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</si>
  <si>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</si>
  <si>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</si>
  <si>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</si>
  <si>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</si>
  <si>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</si>
  <si>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</si>
  <si>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</si>
  <si>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</si>
  <si>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</si>
  <si>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</si>
  <si>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</si>
  <si>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</si>
  <si>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</si>
  <si>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</si>
  <si>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</si>
  <si>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</si>
  <si>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</si>
  <si>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</si>
  <si>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</si>
  <si>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</si>
  <si>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</si>
  <si>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</si>
  <si>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</si>
  <si>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</si>
  <si>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</si>
  <si>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</si>
  <si>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</si>
  <si>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</si>
  <si>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</si>
  <si>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</si>
  <si>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</si>
  <si>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</si>
  <si>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</si>
  <si>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</si>
  <si>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</si>
  <si>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</si>
  <si>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</si>
  <si>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</si>
  <si>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</si>
  <si>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</si>
  <si>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</si>
  <si>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新潟県十日町市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</si>
  <si>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</si>
  <si>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</si>
  <si>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</si>
  <si>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</si>
  <si>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</si>
  <si>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</si>
  <si>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</si>
  <si>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</si>
  <si>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</si>
  <si>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</si>
  <si>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</si>
  <si>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</si>
  <si>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</si>
  <si>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</si>
  <si>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</si>
  <si>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</si>
  <si>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</si>
  <si>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</si>
  <si>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</si>
  <si>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</si>
  <si>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</si>
  <si>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</si>
  <si>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</si>
  <si>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</si>
  <si>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</si>
  <si>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</si>
  <si>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</si>
  <si>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</si>
  <si>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</si>
  <si>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</si>
  <si>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</si>
  <si>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</si>
  <si>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</si>
  <si>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</si>
  <si>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</si>
  <si>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</si>
  <si>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</si>
  <si>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</si>
  <si>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</si>
  <si>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</si>
  <si>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</si>
  <si>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</si>
  <si>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</si>
  <si>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</si>
  <si>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</si>
  <si>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</si>
  <si>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</si>
  <si>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</si>
  <si>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</si>
  <si>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</si>
  <si>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</si>
  <si>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</si>
  <si>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</si>
  <si>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</si>
  <si>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</si>
  <si>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</si>
  <si>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</si>
  <si>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</si>
  <si>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</si>
  <si>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</si>
  <si>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</si>
  <si>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</si>
  <si>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</si>
  <si>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</si>
  <si>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</si>
  <si>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</si>
  <si>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</si>
  <si>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</si>
  <si>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</si>
  <si>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</si>
  <si>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</si>
  <si>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</si>
  <si>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</si>
  <si>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</si>
  <si>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</si>
  <si>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</si>
  <si>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</si>
  <si>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</si>
  <si>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</si>
  <si>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</si>
  <si>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</si>
  <si>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</si>
  <si>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</si>
  <si>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</si>
  <si>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</si>
  <si>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</si>
  <si>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</si>
  <si>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</si>
  <si>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</si>
  <si>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</si>
  <si>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</si>
  <si>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</si>
  <si>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</si>
  <si>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</si>
  <si>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</si>
  <si>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</si>
  <si>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</si>
  <si>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</si>
  <si>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</si>
  <si>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</si>
  <si>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</si>
  <si>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</si>
  <si>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</si>
  <si>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</si>
  <si>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</si>
  <si>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</si>
  <si>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</si>
  <si>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</si>
  <si>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</si>
  <si>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</si>
  <si>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</si>
  <si>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</si>
  <si>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</si>
  <si>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</si>
  <si>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</si>
  <si>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</si>
  <si>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</si>
  <si>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</si>
  <si>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</si>
  <si>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</si>
  <si>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</si>
  <si>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</si>
  <si>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</si>
  <si>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</si>
  <si>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</si>
  <si>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</si>
  <si>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</si>
  <si>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</si>
  <si>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</si>
  <si>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</si>
  <si>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</si>
  <si>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</si>
  <si>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</si>
  <si>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</si>
  <si>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</si>
  <si>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</si>
  <si>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</si>
  <si>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</si>
  <si>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</si>
  <si>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</si>
  <si>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</si>
  <si>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</si>
  <si>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</si>
  <si>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</si>
  <si>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</si>
  <si>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</si>
  <si>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</si>
  <si>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</si>
  <si>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</si>
  <si>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</si>
  <si>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</si>
  <si>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</si>
  <si>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</si>
  <si>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新潟県十日町市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</si>
  <si>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</si>
  <si>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</si>
  <si>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</si>
  <si>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</si>
  <si>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</si>
  <si>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</si>
  <si>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</si>
  <si>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</si>
  <si>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</si>
  <si>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</si>
  <si>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</si>
  <si>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</si>
  <si>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</si>
  <si>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</si>
  <si>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</si>
  <si>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</si>
  <si>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</si>
  <si>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</si>
  <si>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</si>
  <si>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</si>
  <si>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</si>
  <si>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</si>
  <si>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</si>
  <si>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</si>
  <si>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</si>
  <si>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</si>
  <si>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</si>
  <si>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</si>
  <si>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</si>
  <si>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</si>
  <si>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</si>
  <si>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</si>
  <si>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</si>
  <si>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</si>
  <si>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</si>
  <si>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</si>
  <si>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</si>
  <si>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</si>
  <si>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</si>
  <si>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</si>
  <si>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</si>
  <si>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</si>
  <si>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</si>
  <si>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</si>
  <si>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松之山温泉配湯事業特別会計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</si>
  <si>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</si>
  <si>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</si>
  <si>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</si>
  <si>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</si>
  <si>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</si>
  <si>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</si>
  <si>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</si>
  <si>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</si>
  <si>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</si>
  <si>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</si>
  <si>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</si>
  <si>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</si>
  <si>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</si>
  <si>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</si>
  <si>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</si>
  <si>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</si>
  <si>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</si>
  <si>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</si>
  <si>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</si>
  <si>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</si>
  <si>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</si>
  <si>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</si>
  <si>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</si>
  <si>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</si>
  <si>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</si>
  <si>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</si>
  <si>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</si>
  <si>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</si>
  <si>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</si>
  <si>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</si>
  <si>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</si>
  <si>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</si>
  <si>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</si>
  <si>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</si>
  <si>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</si>
  <si>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</si>
  <si>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</si>
  <si>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</si>
  <si>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</si>
  <si>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</si>
  <si>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</si>
  <si>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</si>
  <si>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</si>
  <si>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</si>
  <si>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</si>
  <si>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</si>
  <si>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</si>
  <si>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</si>
  <si>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</si>
  <si>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</si>
  <si>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</si>
  <si>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</si>
  <si>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</si>
  <si>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</si>
  <si>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</si>
  <si>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</si>
  <si>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</si>
  <si>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</si>
  <si>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</si>
  <si>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</si>
  <si>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</si>
  <si>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</si>
  <si>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</si>
  <si>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</si>
  <si>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</si>
  <si>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</si>
  <si>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</si>
  <si>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</si>
  <si>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</si>
  <si>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</si>
  <si>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</si>
  <si>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</si>
  <si>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</si>
  <si>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</si>
  <si>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</si>
  <si>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</si>
  <si>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</si>
  <si>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</si>
  <si>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</si>
  <si>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</si>
  <si>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</si>
  <si>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</si>
  <si>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</si>
  <si>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</si>
  <si>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</si>
  <si>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</si>
  <si>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</si>
  <si>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</si>
  <si>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</si>
  <si>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</si>
  <si>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</si>
  <si>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</si>
  <si>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</si>
  <si>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</si>
  <si>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</si>
  <si>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</si>
  <si>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</si>
  <si>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</si>
  <si>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</si>
  <si>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</si>
  <si>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</si>
  <si>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</si>
  <si>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</si>
  <si>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</si>
  <si>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</si>
  <si>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</si>
  <si>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</si>
  <si>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</si>
  <si>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</si>
  <si>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</si>
  <si>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</si>
  <si>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</si>
  <si>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</si>
  <si>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</si>
  <si>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</si>
  <si>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</si>
  <si>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</si>
  <si>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</si>
  <si>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</si>
  <si>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</si>
  <si>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</si>
  <si>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</si>
  <si>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</si>
  <si>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</si>
  <si>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</si>
  <si>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</si>
  <si>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</si>
  <si>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</si>
  <si>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</si>
  <si>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</si>
  <si>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</si>
  <si>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</si>
  <si>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</si>
  <si>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</si>
  <si>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</si>
  <si>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</si>
  <si>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</si>
  <si>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</si>
  <si>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</si>
  <si>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</si>
  <si>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</si>
  <si>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</si>
  <si>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</si>
  <si>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</si>
  <si>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</si>
  <si>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</si>
  <si>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</si>
  <si>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</si>
  <si>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</si>
  <si>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</si>
  <si>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</si>
  <si>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</si>
  <si>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</si>
  <si>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</si>
  <si>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1.99</t>
  </si>
  <si>
    <t>▲ 2.74</t>
  </si>
  <si>
    <t>一般会計</t>
  </si>
  <si>
    <t>水道事業会計</t>
  </si>
  <si>
    <t>下水道事業特別会計</t>
  </si>
  <si>
    <t>介護保険特別会計</t>
  </si>
  <si>
    <t>国民健康保険特別会計（事業勘定）</t>
  </si>
  <si>
    <t>簡易水道事業特別会計</t>
  </si>
  <si>
    <t>後期高齢者医療特別会計</t>
  </si>
  <si>
    <t>国民健康保険特別会計（直診勘定）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</si>
  <si>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</si>
  <si>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</si>
  <si>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</si>
  <si>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</si>
  <si>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</si>
  <si>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</si>
  <si>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</si>
  <si>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</si>
  <si>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当間高原開発（株）</t>
    <rPh sb="7" eb="8">
      <t>カブ</t>
    </rPh>
    <phoneticPr fontId="12"/>
  </si>
  <si>
    <t>（株）オスポック</t>
    <rPh sb="1" eb="2">
      <t>カブ</t>
    </rPh>
    <phoneticPr fontId="12"/>
  </si>
  <si>
    <t>（株）まちづくり川西</t>
  </si>
  <si>
    <t>中里地域開発（株）</t>
  </si>
  <si>
    <t>（株）なかさと</t>
  </si>
  <si>
    <t>松代総合開発（株）</t>
  </si>
  <si>
    <t>（公財）松之山農業担い手公社</t>
    <rPh sb="1" eb="2">
      <t>コウ</t>
    </rPh>
    <rPh sb="2" eb="3">
      <t>ザイ</t>
    </rPh>
    <phoneticPr fontId="12"/>
  </si>
  <si>
    <t>（有）湯米心まつのやま</t>
    <rPh sb="1" eb="2">
      <t>ユウ</t>
    </rPh>
    <phoneticPr fontId="12"/>
  </si>
  <si>
    <t>（一財）十日町地域地場産業振興センター</t>
    <rPh sb="1" eb="2">
      <t>イチ</t>
    </rPh>
    <phoneticPr fontId="12"/>
  </si>
  <si>
    <t>津南地域衛生施設組合</t>
  </si>
  <si>
    <t>魚沼地区障害福祉組合</t>
  </si>
  <si>
    <t>十日町地域広域事務組合
　【一般会計】</t>
  </si>
  <si>
    <t>十日町地域広域事務組合
　【家畜診療所特別会計】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</si>
  <si>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</si>
  <si>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</si>
  <si>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</si>
  <si>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</si>
  <si>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</si>
  <si>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</si>
  <si>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</si>
  <si>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</si>
  <si>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十日町市地域振興基金</t>
    <rPh sb="0" eb="4">
      <t>トオカマチシ</t>
    </rPh>
    <rPh sb="4" eb="6">
      <t>チイキ</t>
    </rPh>
    <rPh sb="6" eb="8">
      <t>シンコウ</t>
    </rPh>
    <rPh sb="8" eb="10">
      <t>キキン</t>
    </rPh>
    <phoneticPr fontId="12"/>
  </si>
  <si>
    <t>十日町市環境共生基金</t>
    <rPh sb="0" eb="4">
      <t>トオカマチシ</t>
    </rPh>
    <rPh sb="4" eb="6">
      <t>カンキョウ</t>
    </rPh>
    <rPh sb="6" eb="8">
      <t>キョウセイ</t>
    </rPh>
    <rPh sb="8" eb="10">
      <t>キキン</t>
    </rPh>
    <phoneticPr fontId="12"/>
  </si>
  <si>
    <t>少子化対策基金</t>
    <rPh sb="0" eb="3">
      <t>ショウシカ</t>
    </rPh>
    <rPh sb="3" eb="5">
      <t>タイサク</t>
    </rPh>
    <rPh sb="5" eb="7">
      <t>キキン</t>
    </rPh>
    <phoneticPr fontId="12"/>
  </si>
  <si>
    <t>十日町市地域福祉基金</t>
    <rPh sb="0" eb="4">
      <t>トオカマチシ</t>
    </rPh>
    <rPh sb="4" eb="6">
      <t>チイキ</t>
    </rPh>
    <rPh sb="6" eb="8">
      <t>フクシ</t>
    </rPh>
    <rPh sb="8" eb="10">
      <t>キキン</t>
    </rPh>
    <phoneticPr fontId="12"/>
  </si>
  <si>
    <t>とおかまち応援基金</t>
    <rPh sb="5" eb="7">
      <t>オウエン</t>
    </rPh>
    <rPh sb="7" eb="9">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</si>
  <si>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</si>
  <si>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</si>
  <si>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</si>
  <si>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有形固定資産減価償却率については、類似団体平均を下回り、将来負担比率については、類似団体平均を上回っている。
これは、当市において、老朽化した施設の除却や地方債の活用により改築・改修を進めたことにより、古い施設が減り、地方債残高が増えたためである。将来負担比率については、地方債残高の増、および充当可能基金や基準財政需要額算入見込額の減少により、比率は増加しており、今後も投資的事業による比率の増加が予測され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</si>
  <si>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</si>
  <si>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</si>
  <si>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</si>
  <si>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</si>
  <si>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</si>
  <si>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</si>
  <si>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景気対策や地域振興のために普通会計の投資的事業を進めたことや、広範囲にわたる簡易水道・下水道整備などの生活基盤整備により、将来負担比率、実質公債費比率ともに類似団体の平均を上回っている。
　実質公債費比率については交付税上の優良債である過疎債、辺地債、合併特例債の活用及び既発債の計画的な繰上償還の実施により減少傾向にあったが、元利償還金の増や一部事務組合負担金の増などにより増加となった。
　将来負担比率については、充当可能基金や基準財政需要額算入見込額の減少により、比率は増加しており、今後も投資的事業による比率の増加が予測される。
　今後は投資的事業の抑制を図り、引き続き財政健全化に努める。</t>
    <rPh sb="165" eb="167">
      <t>ガンリ</t>
    </rPh>
    <rPh sb="167" eb="170">
      <t>ショウカンキン</t>
    </rPh>
    <rPh sb="171" eb="172">
      <t>ゾウ</t>
    </rPh>
    <rPh sb="173" eb="175">
      <t>イチブ</t>
    </rPh>
    <rPh sb="175" eb="177">
      <t>ジム</t>
    </rPh>
    <rPh sb="177" eb="179">
      <t>クミアイ</t>
    </rPh>
    <rPh sb="179" eb="181">
      <t>フタン</t>
    </rPh>
    <rPh sb="181" eb="182">
      <t>キン</t>
    </rPh>
    <rPh sb="183" eb="184">
      <t>ゾウ</t>
    </rPh>
    <rPh sb="189" eb="191">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</si>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</sst>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B3182E7-240D-4F46-BE3D-51BF772118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C5F7-4487-A89E-19AEC53248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145006</c:v>
                </c:pt>
                <c:pt idx="1">
                  <c:v>106388</c:v>
                </c:pt>
                <c:pt idx="2">
                  <c:v>153399</c:v>
                </c:pt>
                <c:pt idx="3">
                  <c:v>112023</c:v>
                </c:pt>
                <c:pt idx="4">
                  <c:v>126546</c:v>
                </c:pt>
              </c:numCache>
            </c:numRef>
          </c:val>
          <c:smooth val="0"/>
          <c:extLst>
            <c:ext xmlns:c16="http://schemas.microsoft.com/office/drawing/2014/chart" uri="{C3380CC4-5D6E-409C-BE32-E72D297353CC}">
              <c16:uniqueId val="{00000001-C5F7-4487-A89E-19AEC53248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8.18</c:v>
                </c:pt>
                <c:pt idx="1">
                  <c:v>5.43</c:v>
                </c:pt>
                <c:pt idx="2">
                  <c:v>6.24</c:v>
                </c:pt>
                <c:pt idx="3">
                  <c:v>8.7799999999999994</c:v>
                </c:pt>
                <c:pt idx="4">
                  <c:v>7.74</c:v>
                </c:pt>
              </c:numCache>
            </c:numRef>
          </c:val>
          <c:extLst>
            <c:ext xmlns:c16="http://schemas.microsoft.com/office/drawing/2014/chart" uri="{C3380CC4-5D6E-409C-BE32-E72D297353CC}">
              <c16:uniqueId val="{00000000-AD64-4795-A140-D0A680E915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14.14</c:v>
                </c:pt>
                <c:pt idx="1">
                  <c:v>14.46</c:v>
                </c:pt>
                <c:pt idx="2">
                  <c:v>10.42</c:v>
                </c:pt>
                <c:pt idx="3">
                  <c:v>8.75</c:v>
                </c:pt>
                <c:pt idx="4">
                  <c:v>11.93</c:v>
                </c:pt>
              </c:numCache>
            </c:numRef>
          </c:val>
          <c:extLst>
            <c:ext xmlns:c16="http://schemas.microsoft.com/office/drawing/2014/chart" uri="{C3380CC4-5D6E-409C-BE32-E72D297353CC}">
              <c16:uniqueId val="{00000001-AD64-4795-A140-D0A680E915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4.3099999999999996</c:v>
                </c:pt>
                <c:pt idx="1">
                  <c:v>-1.99</c:v>
                </c:pt>
                <c:pt idx="2">
                  <c:v>-2.74</c:v>
                </c:pt>
                <c:pt idx="3">
                  <c:v>0.53</c:v>
                </c:pt>
                <c:pt idx="4">
                  <c:v>1.97</c:v>
                </c:pt>
              </c:numCache>
            </c:numRef>
          </c:val>
          <c:smooth val="0"/>
          <c:extLst>
            <c:ext xmlns:c16="http://schemas.microsoft.com/office/drawing/2014/chart" uri="{C3380CC4-5D6E-409C-BE32-E72D297353CC}">
              <c16:uniqueId val="{00000002-AD64-4795-A140-D0A680E915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0.04</c:v>
                </c:pt>
              </c:numCache>
            </c:numRef>
          </c:val>
          <c:extLst>
            <c:ext xmlns:c16="http://schemas.microsoft.com/office/drawing/2014/chart" uri="{C3380CC4-5D6E-409C-BE32-E72D297353CC}">
              <c16:uniqueId val="{00000000-2A7B-4D8E-ADB9-C7F31CAFBA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7B-4D8E-ADB9-C7F31CAFBA43}"/>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0.17</c:v>
                </c:pt>
                <c:pt idx="4">
                  <c:v>#N/A</c:v>
                </c:pt>
                <c:pt idx="5">
                  <c:v>0.13</c:v>
                </c:pt>
                <c:pt idx="6">
                  <c:v>#N/A</c:v>
                </c:pt>
                <c:pt idx="7">
                  <c:v>0.12</c:v>
                </c:pt>
                <c:pt idx="8">
                  <c:v>#N/A</c:v>
                </c:pt>
                <c:pt idx="9">
                  <c:v>0.06</c:v>
                </c:pt>
              </c:numCache>
            </c:numRef>
          </c:val>
          <c:extLst>
            <c:ext xmlns:c16="http://schemas.microsoft.com/office/drawing/2014/chart" uri="{C3380CC4-5D6E-409C-BE32-E72D297353CC}">
              <c16:uniqueId val="{00000002-2A7B-4D8E-ADB9-C7F31CAFBA4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0.06</c:v>
                </c:pt>
                <c:pt idx="4">
                  <c:v>#N/A</c:v>
                </c:pt>
                <c:pt idx="5">
                  <c:v>0.13</c:v>
                </c:pt>
                <c:pt idx="6">
                  <c:v>#N/A</c:v>
                </c:pt>
                <c:pt idx="7">
                  <c:v>0.13</c:v>
                </c:pt>
                <c:pt idx="8">
                  <c:v>#N/A</c:v>
                </c:pt>
                <c:pt idx="9">
                  <c:v>0.15</c:v>
                </c:pt>
              </c:numCache>
            </c:numRef>
          </c:val>
          <c:extLst>
            <c:ext xmlns:c16="http://schemas.microsoft.com/office/drawing/2014/chart" uri="{C3380CC4-5D6E-409C-BE32-E72D297353CC}">
              <c16:uniqueId val="{00000003-2A7B-4D8E-ADB9-C7F31CAFBA43}"/>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0.48</c:v>
                </c:pt>
                <c:pt idx="2">
                  <c:v>#N/A</c:v>
                </c:pt>
                <c:pt idx="3">
                  <c:v>0.57999999999999996</c:v>
                </c:pt>
                <c:pt idx="4">
                  <c:v>#N/A</c:v>
                </c:pt>
                <c:pt idx="5">
                  <c:v>0.67</c:v>
                </c:pt>
                <c:pt idx="6">
                  <c:v>#N/A</c:v>
                </c:pt>
                <c:pt idx="7">
                  <c:v>0.62</c:v>
                </c:pt>
                <c:pt idx="8">
                  <c:v>#N/A</c:v>
                </c:pt>
                <c:pt idx="9">
                  <c:v>0.55000000000000004</c:v>
                </c:pt>
              </c:numCache>
            </c:numRef>
          </c:val>
          <c:extLst>
            <c:ext xmlns:c16="http://schemas.microsoft.com/office/drawing/2014/chart" uri="{C3380CC4-5D6E-409C-BE32-E72D297353CC}">
              <c16:uniqueId val="{00000004-2A7B-4D8E-ADB9-C7F31CAFBA4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0.69</c:v>
                </c:pt>
                <c:pt idx="2">
                  <c:v>#N/A</c:v>
                </c:pt>
                <c:pt idx="3">
                  <c:v>0.72</c:v>
                </c:pt>
                <c:pt idx="4">
                  <c:v>#N/A</c:v>
                </c:pt>
                <c:pt idx="5">
                  <c:v>1.21</c:v>
                </c:pt>
                <c:pt idx="6">
                  <c:v>#N/A</c:v>
                </c:pt>
                <c:pt idx="7">
                  <c:v>0.76</c:v>
                </c:pt>
                <c:pt idx="8">
                  <c:v>#N/A</c:v>
                </c:pt>
                <c:pt idx="9">
                  <c:v>0.85</c:v>
                </c:pt>
              </c:numCache>
            </c:numRef>
          </c:val>
          <c:extLst>
            <c:ext xmlns:c16="http://schemas.microsoft.com/office/drawing/2014/chart" uri="{C3380CC4-5D6E-409C-BE32-E72D297353CC}">
              <c16:uniqueId val="{00000005-2A7B-4D8E-ADB9-C7F31CAFBA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0.75</c:v>
                </c:pt>
                <c:pt idx="2">
                  <c:v>#N/A</c:v>
                </c:pt>
                <c:pt idx="3">
                  <c:v>1</c:v>
                </c:pt>
                <c:pt idx="4">
                  <c:v>#N/A</c:v>
                </c:pt>
                <c:pt idx="5">
                  <c:v>1.22</c:v>
                </c:pt>
                <c:pt idx="6">
                  <c:v>#N/A</c:v>
                </c:pt>
                <c:pt idx="7">
                  <c:v>1.94</c:v>
                </c:pt>
                <c:pt idx="8">
                  <c:v>#N/A</c:v>
                </c:pt>
                <c:pt idx="9">
                  <c:v>1.2</c:v>
                </c:pt>
              </c:numCache>
            </c:numRef>
          </c:val>
          <c:extLst>
            <c:ext xmlns:c16="http://schemas.microsoft.com/office/drawing/2014/chart" uri="{C3380CC4-5D6E-409C-BE32-E72D297353CC}">
              <c16:uniqueId val="{00000006-2A7B-4D8E-ADB9-C7F31CAFBA43}"/>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0.96</c:v>
                </c:pt>
                <c:pt idx="2">
                  <c:v>#N/A</c:v>
                </c:pt>
                <c:pt idx="3">
                  <c:v>1.1599999999999999</c:v>
                </c:pt>
                <c:pt idx="4">
                  <c:v>#N/A</c:v>
                </c:pt>
                <c:pt idx="5">
                  <c:v>1.49</c:v>
                </c:pt>
                <c:pt idx="6">
                  <c:v>#N/A</c:v>
                </c:pt>
                <c:pt idx="7">
                  <c:v>1.88</c:v>
                </c:pt>
                <c:pt idx="8">
                  <c:v>#N/A</c:v>
                </c:pt>
                <c:pt idx="9">
                  <c:v>2.4500000000000002</c:v>
                </c:pt>
              </c:numCache>
            </c:numRef>
          </c:val>
          <c:extLst>
            <c:ext xmlns:c16="http://schemas.microsoft.com/office/drawing/2014/chart" uri="{C3380CC4-5D6E-409C-BE32-E72D297353CC}">
              <c16:uniqueId val="{00000007-2A7B-4D8E-ADB9-C7F31CAFBA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3.96</c:v>
                </c:pt>
                <c:pt idx="2">
                  <c:v>#N/A</c:v>
                </c:pt>
                <c:pt idx="3">
                  <c:v>4.38</c:v>
                </c:pt>
                <c:pt idx="4">
                  <c:v>#N/A</c:v>
                </c:pt>
                <c:pt idx="5">
                  <c:v>4.2699999999999996</c:v>
                </c:pt>
                <c:pt idx="6">
                  <c:v>#N/A</c:v>
                </c:pt>
                <c:pt idx="7">
                  <c:v>3.97</c:v>
                </c:pt>
                <c:pt idx="8">
                  <c:v>#N/A</c:v>
                </c:pt>
                <c:pt idx="9">
                  <c:v>4.66</c:v>
                </c:pt>
              </c:numCache>
            </c:numRef>
          </c:val>
          <c:extLst>
            <c:ext xmlns:c16="http://schemas.microsoft.com/office/drawing/2014/chart" uri="{C3380CC4-5D6E-409C-BE32-E72D297353CC}">
              <c16:uniqueId val="{00000008-2A7B-4D8E-ADB9-C7F31CAFBA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8.17</c:v>
                </c:pt>
                <c:pt idx="2">
                  <c:v>#N/A</c:v>
                </c:pt>
                <c:pt idx="3">
                  <c:v>5.42</c:v>
                </c:pt>
                <c:pt idx="4">
                  <c:v>#N/A</c:v>
                </c:pt>
                <c:pt idx="5">
                  <c:v>6.24</c:v>
                </c:pt>
                <c:pt idx="6">
                  <c:v>#N/A</c:v>
                </c:pt>
                <c:pt idx="7">
                  <c:v>8.7799999999999994</c:v>
                </c:pt>
                <c:pt idx="8">
                  <c:v>#N/A</c:v>
                </c:pt>
                <c:pt idx="9">
                  <c:v>7.73</c:v>
                </c:pt>
              </c:numCache>
            </c:numRef>
          </c:val>
          <c:extLst>
            <c:ext xmlns:c16="http://schemas.microsoft.com/office/drawing/2014/chart" uri="{C3380CC4-5D6E-409C-BE32-E72D297353CC}">
              <c16:uniqueId val="{00000009-2A7B-4D8E-ADB9-C7F31CAFBA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4770</c:v>
                </c:pt>
                <c:pt idx="5">
                  <c:v>4783</c:v>
                </c:pt>
                <c:pt idx="8">
                  <c:v>4570</c:v>
                </c:pt>
                <c:pt idx="11">
                  <c:v>4554</c:v>
                </c:pt>
                <c:pt idx="14">
                  <c:v>4571</c:v>
                </c:pt>
              </c:numCache>
            </c:numRef>
          </c:val>
          <c:extLst>
            <c:ext xmlns:c16="http://schemas.microsoft.com/office/drawing/2014/chart" uri="{C3380CC4-5D6E-409C-BE32-E72D297353CC}">
              <c16:uniqueId val="{00000000-ACE1-48A7-9170-3DFA9D2683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E1-48A7-9170-3DFA9D2683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152</c:v>
                </c:pt>
                <c:pt idx="3">
                  <c:v>180</c:v>
                </c:pt>
                <c:pt idx="6">
                  <c:v>105</c:v>
                </c:pt>
                <c:pt idx="9">
                  <c:v>84</c:v>
                </c:pt>
                <c:pt idx="12">
                  <c:v>69</c:v>
                </c:pt>
              </c:numCache>
            </c:numRef>
          </c:val>
          <c:extLst>
            <c:ext xmlns:c16="http://schemas.microsoft.com/office/drawing/2014/chart" uri="{C3380CC4-5D6E-409C-BE32-E72D297353CC}">
              <c16:uniqueId val="{00000002-ACE1-48A7-9170-3DFA9D2683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153</c:v>
                </c:pt>
                <c:pt idx="3">
                  <c:v>191</c:v>
                </c:pt>
                <c:pt idx="6">
                  <c:v>227</c:v>
                </c:pt>
                <c:pt idx="9">
                  <c:v>352</c:v>
                </c:pt>
                <c:pt idx="12">
                  <c:v>396</c:v>
                </c:pt>
              </c:numCache>
            </c:numRef>
          </c:val>
          <c:extLst>
            <c:ext xmlns:c16="http://schemas.microsoft.com/office/drawing/2014/chart" uri="{C3380CC4-5D6E-409C-BE32-E72D297353CC}">
              <c16:uniqueId val="{00000003-ACE1-48A7-9170-3DFA9D2683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1434</c:v>
                </c:pt>
                <c:pt idx="3">
                  <c:v>1437</c:v>
                </c:pt>
                <c:pt idx="6">
                  <c:v>1416</c:v>
                </c:pt>
                <c:pt idx="9">
                  <c:v>1413</c:v>
                </c:pt>
                <c:pt idx="12">
                  <c:v>1427</c:v>
                </c:pt>
              </c:numCache>
            </c:numRef>
          </c:val>
          <c:extLst>
            <c:ext xmlns:c16="http://schemas.microsoft.com/office/drawing/2014/chart" uri="{C3380CC4-5D6E-409C-BE32-E72D297353CC}">
              <c16:uniqueId val="{00000004-ACE1-48A7-9170-3DFA9D2683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5-ACE1-48A7-9170-3DFA9D2683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E1-48A7-9170-3DFA9D2683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5085</c:v>
                </c:pt>
                <c:pt idx="3">
                  <c:v>4862</c:v>
                </c:pt>
                <c:pt idx="6">
                  <c:v>4569</c:v>
                </c:pt>
                <c:pt idx="9">
                  <c:v>4563</c:v>
                </c:pt>
                <c:pt idx="12">
                  <c:v>4619</c:v>
                </c:pt>
              </c:numCache>
            </c:numRef>
          </c:val>
          <c:extLst>
            <c:ext xmlns:c16="http://schemas.microsoft.com/office/drawing/2014/chart" uri="{C3380CC4-5D6E-409C-BE32-E72D297353CC}">
              <c16:uniqueId val="{00000007-ACE1-48A7-9170-3DFA9D2683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2057</c:v>
                </c:pt>
                <c:pt idx="2">
                  <c:v>#N/A</c:v>
                </c:pt>
                <c:pt idx="3">
                  <c:v>#N/A</c:v>
                </c:pt>
                <c:pt idx="4">
                  <c:v>1890</c:v>
                </c:pt>
                <c:pt idx="5">
                  <c:v>#N/A</c:v>
                </c:pt>
                <c:pt idx="6">
                  <c:v>#N/A</c:v>
                </c:pt>
                <c:pt idx="7">
                  <c:v>1750</c:v>
                </c:pt>
                <c:pt idx="8">
                  <c:v>#N/A</c:v>
                </c:pt>
                <c:pt idx="9">
                  <c:v>#N/A</c:v>
                </c:pt>
                <c:pt idx="10">
                  <c:v>1861</c:v>
                </c:pt>
                <c:pt idx="11">
                  <c:v>#N/A</c:v>
                </c:pt>
                <c:pt idx="12">
                  <c:v>#N/A</c:v>
                </c:pt>
                <c:pt idx="13">
                  <c:v>1943</c:v>
                </c:pt>
                <c:pt idx="14">
                  <c:v>#N/A</c:v>
                </c:pt>
              </c:numCache>
            </c:numRef>
          </c:val>
          <c:smooth val="0"/>
          <c:extLst>
            <c:ext xmlns:c16="http://schemas.microsoft.com/office/drawing/2014/chart" uri="{C3380CC4-5D6E-409C-BE32-E72D297353CC}">
              <c16:uniqueId val="{00000008-ACE1-48A7-9170-3DFA9D2683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47285</c:v>
                </c:pt>
                <c:pt idx="5">
                  <c:v>46182</c:v>
                </c:pt>
                <c:pt idx="8">
                  <c:v>46417</c:v>
                </c:pt>
                <c:pt idx="11">
                  <c:v>46490</c:v>
                </c:pt>
                <c:pt idx="14">
                  <c:v>46245</c:v>
                </c:pt>
              </c:numCache>
            </c:numRef>
          </c:val>
          <c:extLst>
            <c:ext xmlns:c16="http://schemas.microsoft.com/office/drawing/2014/chart" uri="{C3380CC4-5D6E-409C-BE32-E72D297353CC}">
              <c16:uniqueId val="{00000000-26DE-42A1-82C7-95B4D36FC3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1658</c:v>
                </c:pt>
                <c:pt idx="5">
                  <c:v>1492</c:v>
                </c:pt>
                <c:pt idx="8">
                  <c:v>1510</c:v>
                </c:pt>
                <c:pt idx="11">
                  <c:v>1448</c:v>
                </c:pt>
                <c:pt idx="14">
                  <c:v>1454</c:v>
                </c:pt>
              </c:numCache>
            </c:numRef>
          </c:val>
          <c:extLst>
            <c:ext xmlns:c16="http://schemas.microsoft.com/office/drawing/2014/chart" uri="{C3380CC4-5D6E-409C-BE32-E72D297353CC}">
              <c16:uniqueId val="{00000001-26DE-42A1-82C7-95B4D36FC3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8054</c:v>
                </c:pt>
                <c:pt idx="5">
                  <c:v>7240</c:v>
                </c:pt>
                <c:pt idx="8">
                  <c:v>5798</c:v>
                </c:pt>
                <c:pt idx="11">
                  <c:v>5358</c:v>
                </c:pt>
                <c:pt idx="14">
                  <c:v>5803</c:v>
                </c:pt>
              </c:numCache>
            </c:numRef>
          </c:val>
          <c:extLst>
            <c:ext xmlns:c16="http://schemas.microsoft.com/office/drawing/2014/chart" uri="{C3380CC4-5D6E-409C-BE32-E72D297353CC}">
              <c16:uniqueId val="{00000002-26DE-42A1-82C7-95B4D36FC3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DE-42A1-82C7-95B4D36FC3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DE-42A1-82C7-95B4D36FC3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48</c:v>
                </c:pt>
                <c:pt idx="3">
                  <c:v>44</c:v>
                </c:pt>
                <c:pt idx="6">
                  <c:v>41</c:v>
                </c:pt>
                <c:pt idx="9">
                  <c:v>39</c:v>
                </c:pt>
                <c:pt idx="12">
                  <c:v>36</c:v>
                </c:pt>
              </c:numCache>
            </c:numRef>
          </c:val>
          <c:extLst>
            <c:ext xmlns:c16="http://schemas.microsoft.com/office/drawing/2014/chart" uri="{C3380CC4-5D6E-409C-BE32-E72D297353CC}">
              <c16:uniqueId val="{00000005-26DE-42A1-82C7-95B4D36FC3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3414</c:v>
                </c:pt>
                <c:pt idx="3">
                  <c:v>3236</c:v>
                </c:pt>
                <c:pt idx="6">
                  <c:v>3102</c:v>
                </c:pt>
                <c:pt idx="9">
                  <c:v>3019</c:v>
                </c:pt>
                <c:pt idx="12">
                  <c:v>2970</c:v>
                </c:pt>
              </c:numCache>
            </c:numRef>
          </c:val>
          <c:extLst>
            <c:ext xmlns:c16="http://schemas.microsoft.com/office/drawing/2014/chart" uri="{C3380CC4-5D6E-409C-BE32-E72D297353CC}">
              <c16:uniqueId val="{00000006-26DE-42A1-82C7-95B4D36FC3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3445</c:v>
                </c:pt>
                <c:pt idx="3">
                  <c:v>3448</c:v>
                </c:pt>
                <c:pt idx="6">
                  <c:v>3287</c:v>
                </c:pt>
                <c:pt idx="9">
                  <c:v>2982</c:v>
                </c:pt>
                <c:pt idx="12">
                  <c:v>2698</c:v>
                </c:pt>
              </c:numCache>
            </c:numRef>
          </c:val>
          <c:extLst>
            <c:ext xmlns:c16="http://schemas.microsoft.com/office/drawing/2014/chart" uri="{C3380CC4-5D6E-409C-BE32-E72D297353CC}">
              <c16:uniqueId val="{00000007-26DE-42A1-82C7-95B4D36FC3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17432</c:v>
                </c:pt>
                <c:pt idx="3">
                  <c:v>17559</c:v>
                </c:pt>
                <c:pt idx="6">
                  <c:v>17396</c:v>
                </c:pt>
                <c:pt idx="9">
                  <c:v>16460</c:v>
                </c:pt>
                <c:pt idx="12">
                  <c:v>15784</c:v>
                </c:pt>
              </c:numCache>
            </c:numRef>
          </c:val>
          <c:extLst>
            <c:ext xmlns:c16="http://schemas.microsoft.com/office/drawing/2014/chart" uri="{C3380CC4-5D6E-409C-BE32-E72D297353CC}">
              <c16:uniqueId val="{00000008-26DE-42A1-82C7-95B4D36FC3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1437</c:v>
                </c:pt>
                <c:pt idx="3">
                  <c:v>1173</c:v>
                </c:pt>
                <c:pt idx="6">
                  <c:v>1014</c:v>
                </c:pt>
                <c:pt idx="9">
                  <c:v>874</c:v>
                </c:pt>
                <c:pt idx="12">
                  <c:v>829</c:v>
                </c:pt>
              </c:numCache>
            </c:numRef>
          </c:val>
          <c:extLst>
            <c:ext xmlns:c16="http://schemas.microsoft.com/office/drawing/2014/chart" uri="{C3380CC4-5D6E-409C-BE32-E72D297353CC}">
              <c16:uniqueId val="{00000009-26DE-42A1-82C7-95B4D36FC3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46065</c:v>
                </c:pt>
                <c:pt idx="3">
                  <c:v>45656</c:v>
                </c:pt>
                <c:pt idx="6">
                  <c:v>46985</c:v>
                </c:pt>
                <c:pt idx="9">
                  <c:v>47986</c:v>
                </c:pt>
                <c:pt idx="12">
                  <c:v>49385</c:v>
                </c:pt>
              </c:numCache>
            </c:numRef>
          </c:val>
          <c:extLst>
            <c:ext xmlns:c16="http://schemas.microsoft.com/office/drawing/2014/chart" uri="{C3380CC4-5D6E-409C-BE32-E72D297353CC}">
              <c16:uniqueId val="{0000000A-26DE-42A1-82C7-95B4D36FC3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14845</c:v>
                </c:pt>
                <c:pt idx="2">
                  <c:v>#N/A</c:v>
                </c:pt>
                <c:pt idx="3">
                  <c:v>#N/A</c:v>
                </c:pt>
                <c:pt idx="4">
                  <c:v>16203</c:v>
                </c:pt>
                <c:pt idx="5">
                  <c:v>#N/A</c:v>
                </c:pt>
                <c:pt idx="6">
                  <c:v>#N/A</c:v>
                </c:pt>
                <c:pt idx="7">
                  <c:v>18100</c:v>
                </c:pt>
                <c:pt idx="8">
                  <c:v>#N/A</c:v>
                </c:pt>
                <c:pt idx="9">
                  <c:v>#N/A</c:v>
                </c:pt>
                <c:pt idx="10">
                  <c:v>18063</c:v>
                </c:pt>
                <c:pt idx="11">
                  <c:v>#N/A</c:v>
                </c:pt>
                <c:pt idx="12">
                  <c:v>#N/A</c:v>
                </c:pt>
                <c:pt idx="13">
                  <c:v>18200</c:v>
                </c:pt>
                <c:pt idx="14">
                  <c:v>#N/A</c:v>
                </c:pt>
              </c:numCache>
            </c:numRef>
          </c:val>
          <c:smooth val="0"/>
          <c:extLst>
            <c:ext xmlns:c16="http://schemas.microsoft.com/office/drawing/2014/chart" uri="{C3380CC4-5D6E-409C-BE32-E72D297353CC}">
              <c16:uniqueId val="{0000000B-26DE-42A1-82C7-95B4D36FC3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2108</c:v>
                </c:pt>
                <c:pt idx="1">
                  <c:v>1735</c:v>
                </c:pt>
                <c:pt idx="2">
                  <c:v>2344</c:v>
                </c:pt>
              </c:numCache>
            </c:numRef>
          </c:val>
          <c:extLst>
            <c:ext xmlns:c16="http://schemas.microsoft.com/office/drawing/2014/chart" uri="{C3380CC4-5D6E-409C-BE32-E72D297353CC}">
              <c16:uniqueId val="{00000000-A944-4E31-BAC0-CA475FD431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300</c:v>
                </c:pt>
                <c:pt idx="1">
                  <c:v>300</c:v>
                </c:pt>
                <c:pt idx="2">
                  <c:v>300</c:v>
                </c:pt>
              </c:numCache>
            </c:numRef>
          </c:val>
          <c:extLst>
            <c:ext xmlns:c16="http://schemas.microsoft.com/office/drawing/2014/chart" uri="{C3380CC4-5D6E-409C-BE32-E72D297353CC}">
              <c16:uniqueId val="{00000001-A944-4E31-BAC0-CA475FD431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6612</c:v>
                </c:pt>
                <c:pt idx="1">
                  <c:v>6403</c:v>
                </c:pt>
                <c:pt idx="2">
                  <c:v>5771</c:v>
                </c:pt>
              </c:numCache>
            </c:numRef>
          </c:val>
          <c:extLst>
            <c:ext xmlns:c16="http://schemas.microsoft.com/office/drawing/2014/chart" uri="{C3380CC4-5D6E-409C-BE32-E72D297353CC}">
              <c16:uniqueId val="{00000002-A944-4E31-BAC0-CA475FD431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{CEB94535-F0B3-4EC7-A244-12DB477A8193}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5E6-4318-A2CD-DC17C8CCF7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{1B364BCA-1A41-43E5-9FE2-2E33DF9C6BD6}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E6-4318-A2CD-DC17C8CCF7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{F116062B-D3CE-45FF-B19E-0B80A2B2FC2D}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E6-4318-A2CD-DC17C8CCF7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{EB101FB0-7FA9-45EC-9064-EC249F802914}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E6-4318-A2CD-DC17C8CCF7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{884DAC09-73FA-4747-BCD9-FA724304DBA0}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E6-4318-A2CD-DC17C8CCF7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{70116C3F-1044-4774-94FB-5643D268BDC3}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5E6-4318-A2CD-DC17C8CCF78C}"/>
                </c:ext>
              </c:extLst>
            </c:dLbl>
            <c:dLbl>
              <c:idx val="16"/>
              <c:layout>
                <c:manualLayout>
                  <c:x val="-3.758063675332287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{DE2A86ED-BF07-4644-AEFD-782EB6FF2767}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5E6-4318-A2CD-DC17C8CCF78C}"/>
                </c:ext>
              </c:extLst>
            </c:dLbl>
            <c:dLbl>
              <c:idx val="24"/>
              <c:layout>
                <c:manualLayout>
                  <c:x val="-4.0297481218127235E-2"/>
                  <c:y val="-5.3221748225888453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{A74AD9FB-06D2-4BD1-B993-73C770569CBC}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5E6-4318-A2CD-DC17C8CCF78C}"/>
                </c:ext>
              </c:extLst>
            </c:dLbl>
            <c:dLbl>
              <c:idx val="32"/>
              <c:layout>
                <c:manualLayout>
                  <c:x val="-1.8428106424351359E-2"/>
                  <c:y val="-7.6256335985841917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{39641D1D-BDC6-4CE8-AB71-294879C384B3}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5E6-4318-A2CD-DC17C8CCF7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26.2</c:v>
                </c:pt>
                <c:pt idx="16">
                  <c:v>46.6</c:v>
                </c:pt>
                <c:pt idx="24">
                  <c:v>48</c:v>
                </c:pt>
                <c:pt idx="32">
                  <c:v>48</c:v>
                </c:pt>
              </c:numCache>
            </c:numRef>
          </c:xVal>
          <c:yVal>
            <c:numRef>
              <c:f>公会計指標分析・財政指標組合せ分析表!$BP$51:$DC$51</c:f>
              <c:numCache>
                <c:formatCode>#,##0.0;"▲ "#,##0.0</c:formatCode>
                <c:ptCount val="40"/>
                <c:pt idx="8">
                  <c:v>99.2</c:v>
                </c:pt>
                <c:pt idx="16">
                  <c:v>114</c:v>
                </c:pt>
                <c:pt idx="24">
                  <c:v>116.6</c:v>
                </c:pt>
                <c:pt idx="32">
                  <c:v>119.2</c:v>
                </c:pt>
              </c:numCache>
            </c:numRef>
          </c:yVal>
          <c:smooth val="0"/>
          <c:extLst>
            <c:ext xmlns:c16="http://schemas.microsoft.com/office/drawing/2014/chart" uri="{C3380CC4-5D6E-409C-BE32-E72D297353CC}">
              <c16:uniqueId val="{00000009-A5E6-4318-A2CD-DC17C8CCF7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{FCE53437-193C-4514-94C5-8F18C23F3EFD}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5E6-4318-A2CD-DC17C8CCF7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{713D4746-BB2A-489F-9693-91C021CEF315}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E6-4318-A2CD-DC17C8CCF7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{8C61CE3E-0FCE-46FA-8BDD-BE26CDFD5F7E}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E6-4318-A2CD-DC17C8CCF7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{6F0CAE61-A60C-47B0-9C50-7C9865BCDA8F}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E6-4318-A2CD-DC17C8CCF7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{0234E36C-6BD5-48AF-9667-CDC32DF3D657}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E6-4318-A2CD-DC17C8CCF78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{7591528F-4D90-4A13-A93E-958FCC34EDA9}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5E6-4318-A2CD-DC17C8CCF78C}"/>
                </c:ext>
              </c:extLst>
            </c:dLbl>
            <c:dLbl>
              <c:idx val="16"/>
              <c:layout>
                <c:manualLayout>
                  <c:x val="-3.50755861717887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{A7951434-36DC-4FED-A792-56E5E062DB38}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5E6-4318-A2CD-DC17C8CCF78C}"/>
                </c:ext>
              </c:extLst>
            </c:dLbl>
            <c:dLbl>
              <c:idx val="24"/>
              <c:layout>
                <c:manualLayout>
                  <c:x val="-2.9214814767355813E-2"/>
                  <c:y val="-7.6567873421309801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{683DAA3E-B976-469E-892A-0EEFE0A758D4}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5E6-4318-A2CD-DC17C8CCF78C}"/>
                </c:ext>
              </c:extLst>
            </c:dLbl>
            <c:dLbl>
              <c:idx val="32"/>
              <c:layout>
                <c:manualLayout>
                  <c:x val="-3.2015750650234161E-2"/>
                  <c:y val="-5.2909855559593343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{9512B584-F678-4BE0-A68D-ED925D621047}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5E6-4318-A2CD-DC17C8CCF7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A5E6-4318-A2CD-DC17C8CCF78C}"/>
            </c:ext>
          </c:extLst>
        </c:ser>
        <c:dLbls>
          <c:showLegendKey val="0"/>
          <c:showVal val="1"/>
          <c:showCatName val="0"/>
          <c:showSerName val="0"/>
          <c:showPercent val="0"/>
          <c:showBubbleSize val="0"/>
        </c:dLbls>
        <c:axId val="46179840"/>
        <c:axId val="46181760"/>
      </c:scatterChart>
      <c:valAx>
        <c:axId val="46179840"/>
        <c:scaling>
          <c:orientation val="minMax"/>
          <c:max val="64"/>
          <c:min val="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{A3E77673-2222-4FF6-8026-877FBB53D6F3}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575-400D-8F68-36D08D4A3C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{655CE34E-59D0-4713-9411-5FD77031B59F}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75-400D-8F68-36D08D4A3C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{7CA178B8-3EF6-4FC5-92AA-8D43046AF63D}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75-400D-8F68-36D08D4A3C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{24C21C87-49E0-437E-9600-EC1C42CBC2B3}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75-400D-8F68-36D08D4A3C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{1C7C2882-F17A-4B1F-B986-9AC985113ED3}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75-400D-8F68-36D08D4A3CC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{35882074-72A9-4ED6-A2D0-7F3AD706371D}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575-400D-8F68-36D08D4A3CCE}"/>
                </c:ext>
              </c:extLst>
            </c:dLbl>
            <c:dLbl>
              <c:idx val="16"/>
              <c:layout>
                <c:manualLayout>
                  <c:x val="-2.5541911913360853E-2"/>
                  <c:y val="-5.159883472029384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{60EF1DD2-7407-4A10-B19C-9005AD1EC3FE}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575-400D-8F68-36D08D4A3CCE}"/>
                </c:ext>
              </c:extLst>
            </c:dLbl>
            <c:dLbl>
              <c:idx val="24"/>
              <c:layout>
                <c:manualLayout>
                  <c:x val="-3.7854071324860412E-2"/>
                  <c:y val="-7.323445945529406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{8454F580-27F0-41BA-8B41-2BBD96086312}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575-400D-8F68-36D08D4A3CC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{FEA0B9C1-426F-443B-90FB-290E1EAEDA83}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575-400D-8F68-36D08D4A3C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12.3</c:v>
                </c:pt>
                <c:pt idx="16">
                  <c:v>11.6</c:v>
                </c:pt>
                <c:pt idx="24">
                  <c:v>11.5</c:v>
                </c:pt>
                <c:pt idx="32">
                  <c:v>11.9</c:v>
                </c:pt>
              </c:numCache>
            </c:numRef>
          </c:xVal>
          <c:yVal>
            <c:numRef>
              <c:f>公会計指標分析・財政指標組合せ分析表!$BP$73:$DC$73</c:f>
              <c:numCache>
                <c:formatCode>#,##0.0;"▲ "#,##0.0</c:formatCode>
                <c:ptCount val="40"/>
                <c:pt idx="0">
                  <c:v>88.3</c:v>
                </c:pt>
                <c:pt idx="8">
                  <c:v>99.2</c:v>
                </c:pt>
                <c:pt idx="16">
                  <c:v>114</c:v>
                </c:pt>
                <c:pt idx="24">
                  <c:v>116.6</c:v>
                </c:pt>
                <c:pt idx="32">
                  <c:v>119.2</c:v>
                </c:pt>
              </c:numCache>
            </c:numRef>
          </c:yVal>
          <c:smooth val="0"/>
          <c:extLst>
            <c:ext xmlns:c16="http://schemas.microsoft.com/office/drawing/2014/chart" uri="{C3380CC4-5D6E-409C-BE32-E72D297353CC}">
              <c16:uniqueId val="{00000009-4575-400D-8F68-36D08D4A3C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{F8C0A3B1-98B2-47CE-86F5-0166A91337B1}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575-400D-8F68-36D08D4A3C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{5B89F42A-F906-475D-91EB-92614950CA2D}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75-400D-8F68-36D08D4A3C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{46B53CAB-BFC8-4EA7-A1E1-894CA5DB8E00}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75-400D-8F68-36D08D4A3C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{74B2AF28-9C37-48FC-B7FC-73484444D133}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75-400D-8F68-36D08D4A3C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{3DB2A180-29E7-42B8-998E-2A251296DE87}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75-400D-8F68-36D08D4A3CC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{21255ED5-F3D8-48DC-919C-BF01E0B59B53}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575-400D-8F68-36D08D4A3CCE}"/>
                </c:ext>
              </c:extLst>
            </c:dLbl>
            <c:dLbl>
              <c:idx val="16"/>
              <c:layout>
                <c:manualLayout>
                  <c:x val="-2.9738387253145163E-2"/>
                  <c:y val="-6.637785831563243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{48D8A661-0604-4789-A13F-191AED9EA3F1}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575-400D-8F68-36D08D4A3CCE}"/>
                </c:ext>
              </c:extLst>
            </c:dLbl>
            <c:dLbl>
              <c:idx val="24"/>
              <c:layout>
                <c:manualLayout>
                  <c:x val="-2.7437691832308663E-2"/>
                  <c:y val="-7.156534628575664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{F7C33623-FE3E-4B43-8B04-46FB0C97E140}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575-400D-8F68-36D08D4A3CCE}"/>
                </c:ext>
              </c:extLst>
            </c:dLbl>
            <c:dLbl>
              <c:idx val="32"/>
              <c:layout>
                <c:manualLayout>
                  <c:x val="-3.7790246877843041E-2"/>
                  <c:y val="-4.930673666199301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{762255B6-5F9A-45A1-A2EF-9D671FE4E910}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575-400D-8F68-36D08D4A3C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4575-400D-8F68-36D08D4A3CCE}"/>
            </c:ext>
          </c:extLst>
        </c:ser>
        <c:dLbls>
          <c:showLegendKey val="0"/>
          <c:showVal val="1"/>
          <c:showCatName val="0"/>
          <c:showSerName val="0"/>
          <c:showPercent val="0"/>
          <c:showBubbleSize val="0"/>
        </c:dLbls>
        <c:axId val="84219776"/>
        <c:axId val="84234240"/>
      </c:scatterChart>
      <c:valAx>
        <c:axId val="84219776"/>
        <c:scaling>
          <c:orientation val="minMax"/>
          <c:max val="13.2"/>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元利償還金は臨時財政対策債の償還、合併特例債を活用した大型建設事業の元金償還が始まったことにより増となった。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地方債の現在高は医療福祉総合センターや新博物館建設等により増額となったものの、公営企業債等繰入見込額が下水道事業特別会計の地方債の償還終了に伴う地方債残高の減により減額したことや、十日町地域広域事務組合のキナーレ、新庁舎建設分などの組合債残高が減小したため、減額となってい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充当可能基金について、令和元年度は財政調整基金の積み増しにより増となっている。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新潟県十日町市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へかけては、除排雪経費が多額となり、財政調整基金の取り崩しを行ったことや、地域振興基金を事業充当のため取り崩しを行ったことにより、基金総額が減少している。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へかけては、少雪のため財政調整基金の積み増しを行ったが、地域振興基金、環境共生基金を事業充当のため取り崩しを行ったことにより、基金総額が減少している。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財政調整基金は一定額を確保し、その他特定目的基金については、必要額の取り崩しを行い、基金の使途に沿った事業へ充当を行う。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十日町市地域振興基金　地域住民の連帯の強化又は地域の振興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十日町市環境共生基金　信濃川河川環境の良好な維持向上、また、環境との調和及び共生に資する地域づくり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　　　　次代を担う子どもを安心して産み、健やかな成長と豊かな心を育む環境づくりその他の少子化対策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十日町市地域福祉基金　地域における保健福祉の活動を推進し、民間福祉活動の活発化を振興しつつ、地域福祉の向上を図る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とおかまち応援基金　　多様な人々の社会的投資を具体化することにより、個性あるまちづくりに資することを目的とする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十日町市地域振興基金　医療福祉総合センター整備事業へ充当するために取り崩したもの。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十日町市環境共生基金　上記基金の使途にあてはまる事業へ充当するために取り崩したもの。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少子化対策基金　　　　積み立て利子によるもの。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十日町市地域福祉基金　上記基金の使途にあてはまる事業へ充当するために取り崩したもの。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とおかまち応援基金　　基金積み立てによるもの。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その他特定目的基金については、令和６年度までに、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百万円をそれぞれの基金使途にあてはまる事業へ充当し、令和６年度末残高は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の財政調整基金の増加は、少雪により財政調整基金の積み増しをおこなったため。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災害等の非常時に備えるため、一定額を確保するとともに、年度間の財源調整のために取り崩しを行う。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経済事情の著しい変動その他の理由により、財源が不足する場合に、市債の償還に充てる。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8118220-164C-4ECD-A890-777B92BA5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9B86619-F132-49A1-8569-D8E54FC30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2009B59-5203-4F7E-9736-C7EAE9A5DF8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AF04E70-784D-472B-8719-09AF7FD1D5D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481A76B-4027-43A4-9B73-11DC4EC67E8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DEBD939-E9C5-4434-AB56-AEFE2677A61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366ED35-F47D-4BBE-955F-9091F65ECF1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5F74A38-8ABE-4544-8183-F39829711CF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2D51336-6B09-4C81-9CEE-9DB62B79DAF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3E83373-B374-4280-9BF7-AB6C7CB4B78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EDE2778-E2BF-422C-A010-9425F82B5C1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51BCAE5-9825-4DD8-960D-B675293DB7D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52,047
51,726
590.39
37,582,853
35,465,100
1,519,841
19,639,302
47,505,349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3B1905-B2B0-437F-A029-5C76CE15B3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0053EEF-F5CB-475F-8771-D2CB6FE481B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FC9A0CC-25BE-4424-A181-CDE51BBC52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6653D70-C017-4A35-B9C5-A16E630F8A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1974EF4-C26A-4975-8750-0AD1ED8ABE8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B5EE430-D833-4BE3-B48B-CEB4C2F9F1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2DE3B24-41CD-4F98-A0FE-ECF17B3552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F1BE42A-E102-422A-BCB4-DB50BD594D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45C7CC9-B71B-452B-8D65-AEAB161E484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51F2F1E-EBCE-4862-A852-31AC62B27B1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3CA637B-2BD4-413A-8D89-9C1FD69A76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F7B8FA3-AC8B-4480-B24C-699D3292CD0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3AA3D87-501C-474F-BC11-61865DEFE87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5731E8E-C52A-48D4-943C-88AC66D7298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9C3F156-42D9-4BBA-9742-DB3CAFBA8BC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D63D736-0F76-47D5-B463-0C20E98C071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24F0A96-0822-471C-BEF1-45E1BEEAEA2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22970EF-C339-40C6-9C01-DC0450D09B7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FEB67E6-8615-4566-8321-88C1006D5E8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FDA5D03-970C-4299-A24E-83FFA078678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E0E1190-68A2-4CA8-B17D-721F361F83D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BA86138-1983-4929-82BD-C12F8CC0FBC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1A1CF20-715C-46E1-B83B-AF870D1F94E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AAC9FCF-60BA-4BCE-92DC-FD5DD03756C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F6860CB-9126-4740-9E62-BCBCC787DAA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EE0B2DB-C74C-4D87-BF01-3E5EE2C22B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405079B-7532-488E-BB46-8EE18DAAC3A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9234AE7-F7C8-43A2-B9C8-C744B0F4159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08CA417-A242-48DC-A22C-758CEBBCA8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ABC3925-EDCE-4EAC-B7FF-E853B95DA1C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D5FC9D1-A81E-4F48-BDC2-E6ADA8DD237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EDE9695-D74F-425B-86D6-CF8EBBB7540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D0C5FD0-E616-40C2-9720-67F2AD0290F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6D055DF-4D38-4CC8-8985-3E2068DBE5C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CA2AD7D-7DAE-4384-8BAE-4FF4A95343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当市では、老朽化した施設の除却や、施設改修を進めていることや、合併特例債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を活用した公共施設等の建設により、新しい施設が多いことから、類似団体平均を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CA7CFE2-FFDD-41A8-B78A-78B30FE83C3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6A0E034-2051-4DCF-A1E8-6A08AA369B7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EC47D11-5C17-4411-94C6-C899892C5DD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1B1F8D2-DAF5-4C0E-AF58-13789E7EAA7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7E0D86A5-30AC-4DEC-B8C4-ECB1EB51E23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AAC223B-5F26-45D8-8EF8-FE96789D506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CFFB2BD3-AECB-40D6-B25C-3AF636354F3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577025C-AB87-47DD-A87B-EFC94AC6F05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7C1843D2-4A10-4E9D-94DF-F0DFED85A9E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BB8EC00-A2CE-4397-8ECF-C7398603663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A92568C7-BBF2-4A6B-A05B-FB54DD90268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6AAB985-AFDD-457F-9D69-26F70719172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D0B24528-0F9D-412A-922B-18B9CE9EBF7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5B0288C1-8270-4EDB-AF13-A00BEF2470E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38481</xdr:rowOff>
    </xdr:from>
    <xdr:to>
      <xdr:col>23</xdr:col>
      <xdr:colOff>85090</xdr:colOff>
      <xdr:row>34</xdr:row>
      <xdr:rowOff>154940</xdr:rowOff>
    </xdr:to>
    <xdr:cxnSp macro="">
      <xdr:nvCxnSpPr>
        <xdr:cNvPr id="63" name="直線コネクタ 62">
          <a:extLst>
            <a:ext uri="{FF2B5EF4-FFF2-40B4-BE49-F238E27FC236}">
              <a16:creationId xmlns:a16="http://schemas.microsoft.com/office/drawing/2014/main" id="{468A8A60-00BA-4803-A285-61357228FC69}"/>
            </a:ext>
          </a:extLst>
        </xdr:cNvPr>
        <xdr:cNvCxnSpPr/>
      </xdr:nvCxnSpPr>
      <xdr:spPr>
        <a:xfrm flipV="1">
          <a:off x="4760595" y="5782056"/>
          <a:ext cx="1270" cy="973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158767</xdr:rowOff>
    </xdr:from>
    <xdr:ext cx="405111" cy="259045"/>
    <xdr:sp macro="" textlink="">
      <xdr:nvSpPr>
        <xdr:cNvPr id="64" name="有形固定資産減価償却率最小値テキスト">
          <a:extLst>
            <a:ext uri="{FF2B5EF4-FFF2-40B4-BE49-F238E27FC236}">
              <a16:creationId xmlns:a16="http://schemas.microsoft.com/office/drawing/2014/main" id="{F4DB8569-F097-40F0-9D65-62AFCE4264CB}"/>
            </a:ext>
          </a:extLst>
        </xdr:cNvPr>
        <xdr:cNvSpPr txBox="1"/>
      </xdr:nvSpPr>
      <xdr:spPr>
        <a:xfrm>
          <a:off x="4813300" y="675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154940</xdr:rowOff>
    </xdr:from>
    <xdr:to>
      <xdr:col>23</xdr:col>
      <xdr:colOff>174625</xdr:colOff>
      <xdr:row>34</xdr:row>
      <xdr:rowOff>154940</xdr:rowOff>
    </xdr:to>
    <xdr:cxnSp macro="">
      <xdr:nvCxnSpPr>
        <xdr:cNvPr id="65" name="直線コネクタ 64">
          <a:extLst>
            <a:ext uri="{FF2B5EF4-FFF2-40B4-BE49-F238E27FC236}">
              <a16:creationId xmlns:a16="http://schemas.microsoft.com/office/drawing/2014/main" id="{749CA4F6-CFC9-4550-94BA-52B9E7C2C40D}"/>
            </a:ext>
          </a:extLst>
        </xdr:cNvPr>
        <xdr:cNvCxnSpPr/>
      </xdr:nvCxnSpPr>
      <xdr:spPr>
        <a:xfrm>
          <a:off x="4673600" y="675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156608</xdr:rowOff>
    </xdr:from>
    <xdr:ext cx="405111" cy="259045"/>
    <xdr:sp macro="" textlink="">
      <xdr:nvSpPr>
        <xdr:cNvPr id="66" name="有形固定資産減価償却率最大値テキスト">
          <a:extLst>
            <a:ext uri="{FF2B5EF4-FFF2-40B4-BE49-F238E27FC236}">
              <a16:creationId xmlns:a16="http://schemas.microsoft.com/office/drawing/2014/main" id="{8134C6A7-24A2-48C2-9A5E-8EE8C475324E}"/>
            </a:ext>
          </a:extLst>
        </xdr:cNvPr>
        <xdr:cNvSpPr txBox="1"/>
      </xdr:nvSpPr>
      <xdr:spPr>
        <a:xfrm>
          <a:off x="48133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38481</xdr:rowOff>
    </xdr:from>
    <xdr:to>
      <xdr:col>23</xdr:col>
      <xdr:colOff>174625</xdr:colOff>
      <xdr:row>29</xdr:row>
      <xdr:rowOff>38481</xdr:rowOff>
    </xdr:to>
    <xdr:cxnSp macro="">
      <xdr:nvCxnSpPr>
        <xdr:cNvPr id="67" name="直線コネクタ 66">
          <a:extLst>
            <a:ext uri="{FF2B5EF4-FFF2-40B4-BE49-F238E27FC236}">
              <a16:creationId xmlns:a16="http://schemas.microsoft.com/office/drawing/2014/main" id="{DFAE63E9-F1D7-44E1-9C75-DB1741453708}"/>
            </a:ext>
          </a:extLst>
        </xdr:cNvPr>
        <xdr:cNvCxnSpPr/>
      </xdr:nvCxnSpPr>
      <xdr:spPr>
        <a:xfrm>
          <a:off x="4673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104665</xdr:rowOff>
    </xdr:from>
    <xdr:ext cx="405111" cy="259045"/>
    <xdr:sp macro="" textlink="">
      <xdr:nvSpPr>
        <xdr:cNvPr id="68" name="有形固定資産減価償却率平均値テキスト">
          <a:extLst>
            <a:ext uri="{FF2B5EF4-FFF2-40B4-BE49-F238E27FC236}">
              <a16:creationId xmlns:a16="http://schemas.microsoft.com/office/drawing/2014/main" id="{361E3AAE-48A1-482B-9497-FCB8EF7B8F28}"/>
            </a:ext>
          </a:extLst>
        </xdr:cNvPr>
        <xdr:cNvSpPr txBox="1"/>
      </xdr:nvSpPr>
      <xdr:spPr>
        <a:xfrm>
          <a:off x="4813300" y="6191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126238</xdr:rowOff>
    </xdr:from>
    <xdr:to>
      <xdr:col>23</xdr:col>
      <xdr:colOff>136525</xdr:colOff>
      <xdr:row>32</xdr:row>
      <xdr:rowOff>56388</xdr:rowOff>
    </xdr:to>
    <xdr:sp macro="" textlink="">
      <xdr:nvSpPr>
        <xdr:cNvPr id="69" name="フローチャート: 判断 68">
          <a:extLst>
            <a:ext uri="{FF2B5EF4-FFF2-40B4-BE49-F238E27FC236}">
              <a16:creationId xmlns:a16="http://schemas.microsoft.com/office/drawing/2014/main" id="{4F711565-35A9-44AF-8850-684174D7529C}"/>
            </a:ext>
          </a:extLst>
        </xdr:cNvPr>
        <xdr:cNvSpPr/>
      </xdr:nvSpPr>
      <xdr:spPr>
        <a:xfrm>
          <a:off x="47117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108966</xdr:rowOff>
    </xdr:from>
    <xdr:to>
      <xdr:col>19</xdr:col>
      <xdr:colOff>187325</xdr:colOff>
      <xdr:row>32</xdr:row>
      <xdr:rowOff>39116</xdr:rowOff>
    </xdr:to>
    <xdr:sp macro="" textlink="">
      <xdr:nvSpPr>
        <xdr:cNvPr id="70" name="フローチャート: 判断 69">
          <a:extLst>
            <a:ext uri="{FF2B5EF4-FFF2-40B4-BE49-F238E27FC236}">
              <a16:creationId xmlns:a16="http://schemas.microsoft.com/office/drawing/2014/main" id="{65F38E5D-0BC4-4A8C-B8C0-ED4C26B234E0}"/>
            </a:ext>
          </a:extLst>
        </xdr:cNvPr>
        <xdr:cNvSpPr/>
      </xdr:nvSpPr>
      <xdr:spPr>
        <a:xfrm>
          <a:off x="4000500" y="61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a:extLst>
            <a:ext uri="{FF2B5EF4-FFF2-40B4-BE49-F238E27FC236}">
              <a16:creationId xmlns:a16="http://schemas.microsoft.com/office/drawing/2014/main" id="{8E2475B3-495F-445E-AEE6-CE768514E5CC}"/>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2" name="フローチャート: 判断 71">
          <a:extLst>
            <a:ext uri="{FF2B5EF4-FFF2-40B4-BE49-F238E27FC236}">
              <a16:creationId xmlns:a16="http://schemas.microsoft.com/office/drawing/2014/main" id="{DCFFEF31-ABC0-4429-A24B-CBA41C944140}"/>
            </a:ext>
          </a:extLst>
        </xdr:cNvPr>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11811</xdr:rowOff>
    </xdr:from>
    <xdr:to>
      <xdr:col>7</xdr:col>
      <xdr:colOff>187325</xdr:colOff>
      <xdr:row>31</xdr:row>
      <xdr:rowOff>113411</xdr:rowOff>
    </xdr:to>
    <xdr:sp macro="" textlink="">
      <xdr:nvSpPr>
        <xdr:cNvPr id="73" name="フローチャート: 判断 72">
          <a:extLst>
            <a:ext uri="{FF2B5EF4-FFF2-40B4-BE49-F238E27FC236}">
              <a16:creationId xmlns:a16="http://schemas.microsoft.com/office/drawing/2014/main" id="{F1179699-84B4-4771-BD6D-CF02F78BA578}"/>
            </a:ext>
          </a:extLst>
        </xdr:cNvPr>
        <xdr:cNvSpPr/>
      </xdr:nvSpPr>
      <xdr:spPr>
        <a:xfrm>
          <a:off x="1714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6AA6EDA-EB2C-4ACB-93F8-7EF98CFDA49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C1440D8-27BE-4D5E-9CCF-E2700A6E95A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E7B2DDB-9ADE-42EB-9E4D-08C8C91E509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A93B554-D17A-4155-9B07-EDE4E619E23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933EE69-C549-434D-80C7-E56C59BFF65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79" name="楕円 78">
          <a:extLst>
            <a:ext uri="{FF2B5EF4-FFF2-40B4-BE49-F238E27FC236}">
              <a16:creationId xmlns:a16="http://schemas.microsoft.com/office/drawing/2014/main" id="{9A1306DB-6D9E-4749-8BA3-84498AC612B2}"/>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80" name="有形固定資産減価償却率該当値テキスト">
          <a:extLst>
            <a:ext uri="{FF2B5EF4-FFF2-40B4-BE49-F238E27FC236}">
              <a16:creationId xmlns:a16="http://schemas.microsoft.com/office/drawing/2014/main" id="{2729D09C-A024-4BB7-9116-133662BFC10D}"/>
            </a:ext>
          </a:extLst>
        </xdr:cNvPr>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1" name="楕円 80">
          <a:extLst>
            <a:ext uri="{FF2B5EF4-FFF2-40B4-BE49-F238E27FC236}">
              <a16:creationId xmlns:a16="http://schemas.microsoft.com/office/drawing/2014/main" id="{1F50E5BB-014C-447B-8FAF-79A085143E06}"/>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74295</xdr:rowOff>
    </xdr:to>
    <xdr:cxnSp macro="">
      <xdr:nvCxnSpPr>
        <xdr:cNvPr id="82" name="直線コネクタ 81">
          <a:extLst>
            <a:ext uri="{FF2B5EF4-FFF2-40B4-BE49-F238E27FC236}">
              <a16:creationId xmlns:a16="http://schemas.microsoft.com/office/drawing/2014/main" id="{F8909BA1-11B1-40DB-ADAB-50DAB3D594B0}"/>
            </a:ext>
          </a:extLst>
        </xdr:cNvPr>
        <xdr:cNvCxnSpPr/>
      </xdr:nvCxnSpPr>
      <xdr:spPr>
        <a:xfrm>
          <a:off x="4051300" y="598932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164719</xdr:rowOff>
    </xdr:from>
    <xdr:to>
      <xdr:col>15</xdr:col>
      <xdr:colOff>187325</xdr:colOff>
      <xdr:row>30</xdr:row>
      <xdr:rowOff>94869</xdr:rowOff>
    </xdr:to>
    <xdr:sp macro="" textlink="">
      <xdr:nvSpPr>
        <xdr:cNvPr id="83" name="楕円 82">
          <a:extLst>
            <a:ext uri="{FF2B5EF4-FFF2-40B4-BE49-F238E27FC236}">
              <a16:creationId xmlns:a16="http://schemas.microsoft.com/office/drawing/2014/main" id="{3CDA4E2E-6103-490D-A3C1-A9A6FE087503}"/>
            </a:ext>
          </a:extLst>
        </xdr:cNvPr>
        <xdr:cNvSpPr/>
      </xdr:nvSpPr>
      <xdr:spPr>
        <a:xfrm>
          <a:off x="3238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44069</xdr:rowOff>
    </xdr:from>
    <xdr:to>
      <xdr:col>19</xdr:col>
      <xdr:colOff>136525</xdr:colOff>
      <xdr:row>30</xdr:row>
      <xdr:rowOff>74295</xdr:rowOff>
    </xdr:to>
    <xdr:cxnSp macro="">
      <xdr:nvCxnSpPr>
        <xdr:cNvPr id="84" name="直線コネクタ 83">
          <a:extLst>
            <a:ext uri="{FF2B5EF4-FFF2-40B4-BE49-F238E27FC236}">
              <a16:creationId xmlns:a16="http://schemas.microsoft.com/office/drawing/2014/main" id="{6475CCB5-0680-4922-A365-DBF35A32CA9C}"/>
            </a:ext>
          </a:extLst>
        </xdr:cNvPr>
        <xdr:cNvCxnSpPr/>
      </xdr:nvCxnSpPr>
      <xdr:spPr>
        <a:xfrm>
          <a:off x="3289300" y="595909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67183</xdr:rowOff>
    </xdr:from>
    <xdr:to>
      <xdr:col>11</xdr:col>
      <xdr:colOff>187325</xdr:colOff>
      <xdr:row>27</xdr:row>
      <xdr:rowOff>168783</xdr:rowOff>
    </xdr:to>
    <xdr:sp macro="" textlink="">
      <xdr:nvSpPr>
        <xdr:cNvPr id="85" name="楕円 84">
          <a:extLst>
            <a:ext uri="{FF2B5EF4-FFF2-40B4-BE49-F238E27FC236}">
              <a16:creationId xmlns:a16="http://schemas.microsoft.com/office/drawing/2014/main" id="{41FD3D63-F20C-4354-B925-D6BBB1A6510B}"/>
            </a:ext>
          </a:extLst>
        </xdr:cNvPr>
        <xdr:cNvSpPr/>
      </xdr:nvSpPr>
      <xdr:spPr>
        <a:xfrm>
          <a:off x="2476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117983</xdr:rowOff>
    </xdr:from>
    <xdr:to>
      <xdr:col>15</xdr:col>
      <xdr:colOff>136525</xdr:colOff>
      <xdr:row>30</xdr:row>
      <xdr:rowOff>44069</xdr:rowOff>
    </xdr:to>
    <xdr:cxnSp macro="">
      <xdr:nvCxnSpPr>
        <xdr:cNvPr id="86" name="直線コネクタ 85">
          <a:extLst>
            <a:ext uri="{FF2B5EF4-FFF2-40B4-BE49-F238E27FC236}">
              <a16:creationId xmlns:a16="http://schemas.microsoft.com/office/drawing/2014/main" id="{2576409C-395C-4973-B784-E35B877C7F5C}"/>
            </a:ext>
          </a:extLst>
        </xdr:cNvPr>
        <xdr:cNvCxnSpPr/>
      </xdr:nvCxnSpPr>
      <xdr:spPr>
        <a:xfrm>
          <a:off x="2527300" y="5518658"/>
          <a:ext cx="762000" cy="4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30243</xdr:rowOff>
    </xdr:from>
    <xdr:ext cx="405111" cy="259045"/>
    <xdr:sp macro="" textlink="">
      <xdr:nvSpPr>
        <xdr:cNvPr id="87" name="n_1aveValue有形固定資産減価償却率">
          <a:extLst>
            <a:ext uri="{FF2B5EF4-FFF2-40B4-BE49-F238E27FC236}">
              <a16:creationId xmlns:a16="http://schemas.microsoft.com/office/drawing/2014/main" id="{EFD8F6FC-A65F-4D7D-ACF0-8CCFB3358033}"/>
            </a:ext>
          </a:extLst>
        </xdr:cNvPr>
        <xdr:cNvSpPr txBox="1"/>
      </xdr:nvSpPr>
      <xdr:spPr>
        <a:xfrm>
          <a:off x="38360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88" name="n_2aveValue有形固定資産減価償却率">
          <a:extLst>
            <a:ext uri="{FF2B5EF4-FFF2-40B4-BE49-F238E27FC236}">
              <a16:creationId xmlns:a16="http://schemas.microsoft.com/office/drawing/2014/main" id="{6FB74D71-FAE5-4596-8B7B-2D7FEA7AC861}"/>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89" name="n_3aveValue有形固定資産減価償却率">
          <a:extLst>
            <a:ext uri="{FF2B5EF4-FFF2-40B4-BE49-F238E27FC236}">
              <a16:creationId xmlns:a16="http://schemas.microsoft.com/office/drawing/2014/main" id="{0589B01A-E0A8-492B-ABCB-B0BA36B3211C}"/>
            </a:ext>
          </a:extLst>
        </xdr:cNvPr>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129938</xdr:rowOff>
    </xdr:from>
    <xdr:ext cx="405111" cy="259045"/>
    <xdr:sp macro="" textlink="">
      <xdr:nvSpPr>
        <xdr:cNvPr id="90" name="n_4aveValue有形固定資産減価償却率">
          <a:extLst>
            <a:ext uri="{FF2B5EF4-FFF2-40B4-BE49-F238E27FC236}">
              <a16:creationId xmlns:a16="http://schemas.microsoft.com/office/drawing/2014/main" id="{24EF0A38-1B2F-4317-8814-D755A6E0C448}"/>
            </a:ext>
          </a:extLst>
        </xdr:cNvPr>
        <xdr:cNvSpPr txBox="1"/>
      </xdr:nvSpPr>
      <xdr:spPr>
        <a:xfrm>
          <a:off x="1562744" y="587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1" name="n_1mainValue有形固定資産減価償却率">
          <a:extLst>
            <a:ext uri="{FF2B5EF4-FFF2-40B4-BE49-F238E27FC236}">
              <a16:creationId xmlns:a16="http://schemas.microsoft.com/office/drawing/2014/main" id="{5A0D2465-FF5E-44DB-996A-E358996E8FE1}"/>
            </a:ext>
          </a:extLst>
        </xdr:cNvPr>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111396</xdr:rowOff>
    </xdr:from>
    <xdr:ext cx="405111" cy="259045"/>
    <xdr:sp macro="" textlink="">
      <xdr:nvSpPr>
        <xdr:cNvPr id="92" name="n_2mainValue有形固定資産減価償却率">
          <a:extLst>
            <a:ext uri="{FF2B5EF4-FFF2-40B4-BE49-F238E27FC236}">
              <a16:creationId xmlns:a16="http://schemas.microsoft.com/office/drawing/2014/main" id="{C6D837D6-CABB-4BB0-A11D-9D8DA9D16E68}"/>
            </a:ext>
          </a:extLst>
        </xdr:cNvPr>
        <xdr:cNvSpPr txBox="1"/>
      </xdr:nvSpPr>
      <xdr:spPr>
        <a:xfrm>
          <a:off x="3086744" y="5683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13860</xdr:rowOff>
    </xdr:from>
    <xdr:ext cx="405111" cy="259045"/>
    <xdr:sp macro="" textlink="">
      <xdr:nvSpPr>
        <xdr:cNvPr id="93" name="n_3mainValue有形固定資産減価償却率">
          <a:extLst>
            <a:ext uri="{FF2B5EF4-FFF2-40B4-BE49-F238E27FC236}">
              <a16:creationId xmlns:a16="http://schemas.microsoft.com/office/drawing/2014/main" id="{D50DCD83-3A43-459D-966B-511D20463B0A}"/>
            </a:ext>
          </a:extLst>
        </xdr:cNvPr>
        <xdr:cNvSpPr txBox="1"/>
      </xdr:nvSpPr>
      <xdr:spPr>
        <a:xfrm>
          <a:off x="2324744" y="524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E5B593BF-E88E-45E9-AC14-DFDF42B278D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50F8631E-0784-43E5-BF52-6AA5FE56AB2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5D43F1A7-D141-4EE4-99A8-14FB26A48252}"/>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79CB8085-3B91-4E23-9921-9488BC1CD72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BA114B07-10D5-45D6-A595-DC326FB7AED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D18BCE07-F4E2-4702-8121-EAE3C8DD30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9C69104A-3FA7-4B07-9DA6-2057195FAFA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9288E48C-CA9A-4B08-B15E-7FEFF834C23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CB860BB2-378F-4E4B-B24E-496B3A48FD2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98C3F17C-4910-4812-95A5-11A8D692438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5759B8D3-2F82-43FD-A74F-2FBF15EB25C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31FFEEEE-085A-4BB9-B1F6-FCBB06EF43E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9513B4DC-759A-4943-BE12-4B1485B1D59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当市では、合併特例債を活用した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新博物館・医療福祉総合センター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の建設等により、地方債残高が、類似団体平均を上回っているため、値が高くなっている。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AEBFDE69-2352-42A9-9F96-FE7404165E9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843F7377-8C07-47B2-B7DA-05778FE6218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C023F10C-41BC-4D3B-BAD2-A99D349F49D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1DC5681F-71F1-43ED-BF19-7E51DA9B050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74E96DC2-5B7E-4030-BCCA-C2A0CA03947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F53DEA73-8B1C-4227-B89F-0069953801F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F8F1B08A-B6CA-44CC-8411-E8F3FA116BB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A4A4DD08-D054-4FF6-8D68-ADA195998DA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7DC18856-8BAD-4117-885B-C4980321F6C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EAAFB566-9BCE-4791-8F3C-3F53069B210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955F3DFF-2CCD-4D81-8130-3A6EA7C81D9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4C072D78-4E3A-4C3D-9CC6-6455C2EBDC7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BE89F55F-101D-4273-9808-4E8C619A1E0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E87CD87D-913D-459F-BD22-2BDCCDD85FD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D2553A78-16B9-42F6-A367-F790101711A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2" name="直線コネクタ 121">
          <a:extLst>
            <a:ext uri="{FF2B5EF4-FFF2-40B4-BE49-F238E27FC236}">
              <a16:creationId xmlns:a16="http://schemas.microsoft.com/office/drawing/2014/main" id="{78896CC8-AE41-4D27-B210-898756A79FB7}"/>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3" name="債務償還比率最小値テキスト">
          <a:extLst>
            <a:ext uri="{FF2B5EF4-FFF2-40B4-BE49-F238E27FC236}">
              <a16:creationId xmlns:a16="http://schemas.microsoft.com/office/drawing/2014/main" id="{61772FAC-6D30-4168-85AB-AD53FDBC7FAE}"/>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4" name="直線コネクタ 123">
          <a:extLst>
            <a:ext uri="{FF2B5EF4-FFF2-40B4-BE49-F238E27FC236}">
              <a16:creationId xmlns:a16="http://schemas.microsoft.com/office/drawing/2014/main" id="{DFD3C17E-387E-4A3E-9E40-3B21EE9471D6}"/>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id="{238FA64E-0CBC-4E7C-9D77-0B18CF94A80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id="{8EEA31DE-8BE3-4F56-AB3C-A3378822B3E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27" name="債務償還比率平均値テキスト">
          <a:extLst>
            <a:ext uri="{FF2B5EF4-FFF2-40B4-BE49-F238E27FC236}">
              <a16:creationId xmlns:a16="http://schemas.microsoft.com/office/drawing/2014/main" id="{5C8ACCB9-D117-43E3-9DDB-03BDE91DFB4F}"/>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28" name="フローチャート: 判断 127">
          <a:extLst>
            <a:ext uri="{FF2B5EF4-FFF2-40B4-BE49-F238E27FC236}">
              <a16:creationId xmlns:a16="http://schemas.microsoft.com/office/drawing/2014/main" id="{BCFF6BCC-2730-4989-9BCD-E375A708418B}"/>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29" name="フローチャート: 判断 128">
          <a:extLst>
            <a:ext uri="{FF2B5EF4-FFF2-40B4-BE49-F238E27FC236}">
              <a16:creationId xmlns:a16="http://schemas.microsoft.com/office/drawing/2014/main" id="{9238B43C-9FB9-4925-8AB8-507E19CEDED3}"/>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0" name="フローチャート: 判断 129">
          <a:extLst>
            <a:ext uri="{FF2B5EF4-FFF2-40B4-BE49-F238E27FC236}">
              <a16:creationId xmlns:a16="http://schemas.microsoft.com/office/drawing/2014/main" id="{78C979D4-855A-44A7-B358-F18DD0C0C585}"/>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1" name="フローチャート: 判断 130">
          <a:extLst>
            <a:ext uri="{FF2B5EF4-FFF2-40B4-BE49-F238E27FC236}">
              <a16:creationId xmlns:a16="http://schemas.microsoft.com/office/drawing/2014/main" id="{5D720A52-5B3A-4CF1-AC4F-54FE654027C4}"/>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2" name="フローチャート: 判断 131">
          <a:extLst>
            <a:ext uri="{FF2B5EF4-FFF2-40B4-BE49-F238E27FC236}">
              <a16:creationId xmlns:a16="http://schemas.microsoft.com/office/drawing/2014/main" id="{8908ED70-0542-407E-865E-684141139C52}"/>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B1F862B3-57E2-4290-9E67-7CAA75C3199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799A77B-4A3F-464D-B238-D31063610CD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AC104A1-2DF1-4DCD-BAB1-C332A70C175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4774C92-F67E-4544-9733-B7C3B668995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F4E9532-F337-4E82-8D31-C8116EEDD0B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35341</xdr:rowOff>
    </xdr:from>
    <xdr:to>
      <xdr:col>76</xdr:col>
      <xdr:colOff>73025</xdr:colOff>
      <xdr:row>33</xdr:row>
      <xdr:rowOff>136941</xdr:rowOff>
    </xdr:to>
    <xdr:sp macro="" textlink="">
      <xdr:nvSpPr>
        <xdr:cNvPr id="138" name="楕円 137">
          <a:extLst>
            <a:ext uri="{FF2B5EF4-FFF2-40B4-BE49-F238E27FC236}">
              <a16:creationId xmlns:a16="http://schemas.microsoft.com/office/drawing/2014/main" id="{245DC9EC-DD0D-4516-A1FC-BEA751953F5F}"/>
            </a:ext>
          </a:extLst>
        </xdr:cNvPr>
        <xdr:cNvSpPr/>
      </xdr:nvSpPr>
      <xdr:spPr>
        <a:xfrm>
          <a:off x="14744700" y="64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13768</xdr:rowOff>
    </xdr:from>
    <xdr:ext cx="560923" cy="259045"/>
    <xdr:sp macro="" textlink="">
      <xdr:nvSpPr>
        <xdr:cNvPr id="139" name="債務償還比率該当値テキスト">
          <a:extLst>
            <a:ext uri="{FF2B5EF4-FFF2-40B4-BE49-F238E27FC236}">
              <a16:creationId xmlns:a16="http://schemas.microsoft.com/office/drawing/2014/main" id="{E71FE0CD-79AE-4B0F-B323-FA7D24A1D0B6}"/>
            </a:ext>
          </a:extLst>
        </xdr:cNvPr>
        <xdr:cNvSpPr txBox="1"/>
      </xdr:nvSpPr>
      <xdr:spPr>
        <a:xfrm>
          <a:off x="14846300" y="64431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72764</xdr:rowOff>
    </xdr:from>
    <xdr:to>
      <xdr:col>72</xdr:col>
      <xdr:colOff>123825</xdr:colOff>
      <xdr:row>34</xdr:row>
      <xdr:rowOff>2914</xdr:rowOff>
    </xdr:to>
    <xdr:sp macro="" textlink="">
      <xdr:nvSpPr>
        <xdr:cNvPr id="140" name="楕円 139">
          <a:extLst>
            <a:ext uri="{FF2B5EF4-FFF2-40B4-BE49-F238E27FC236}">
              <a16:creationId xmlns:a16="http://schemas.microsoft.com/office/drawing/2014/main" id="{82E1E3F1-2E91-437F-BA03-B9E6BC3168A1}"/>
            </a:ext>
          </a:extLst>
        </xdr:cNvPr>
        <xdr:cNvSpPr/>
      </xdr:nvSpPr>
      <xdr:spPr>
        <a:xfrm>
          <a:off x="14033500" y="65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86141</xdr:rowOff>
    </xdr:from>
    <xdr:to>
      <xdr:col>76</xdr:col>
      <xdr:colOff>22225</xdr:colOff>
      <xdr:row>33</xdr:row>
      <xdr:rowOff>123564</xdr:rowOff>
    </xdr:to>
    <xdr:cxnSp macro="">
      <xdr:nvCxnSpPr>
        <xdr:cNvPr id="141" name="直線コネクタ 140">
          <a:extLst>
            <a:ext uri="{FF2B5EF4-FFF2-40B4-BE49-F238E27FC236}">
              <a16:creationId xmlns:a16="http://schemas.microsoft.com/office/drawing/2014/main" id="{6238D4C4-C666-407B-96D4-E806262B6C70}"/>
            </a:ext>
          </a:extLst>
        </xdr:cNvPr>
        <xdr:cNvCxnSpPr/>
      </xdr:nvCxnSpPr>
      <xdr:spPr>
        <a:xfrm flipV="1">
          <a:off x="14084300" y="6515516"/>
          <a:ext cx="71120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150657</xdr:rowOff>
    </xdr:from>
    <xdr:to>
      <xdr:col>68</xdr:col>
      <xdr:colOff>123825</xdr:colOff>
      <xdr:row>33</xdr:row>
      <xdr:rowOff>80807</xdr:rowOff>
    </xdr:to>
    <xdr:sp macro="" textlink="">
      <xdr:nvSpPr>
        <xdr:cNvPr id="142" name="楕円 141">
          <a:extLst>
            <a:ext uri="{FF2B5EF4-FFF2-40B4-BE49-F238E27FC236}">
              <a16:creationId xmlns:a16="http://schemas.microsoft.com/office/drawing/2014/main" id="{93C5A43C-E2D5-4D3C-AD22-38E3D213CFD0}"/>
            </a:ext>
          </a:extLst>
        </xdr:cNvPr>
        <xdr:cNvSpPr/>
      </xdr:nvSpPr>
      <xdr:spPr>
        <a:xfrm>
          <a:off x="13271500" y="64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30007</xdr:rowOff>
    </xdr:from>
    <xdr:to>
      <xdr:col>72</xdr:col>
      <xdr:colOff>73025</xdr:colOff>
      <xdr:row>33</xdr:row>
      <xdr:rowOff>123564</xdr:rowOff>
    </xdr:to>
    <xdr:cxnSp macro="">
      <xdr:nvCxnSpPr>
        <xdr:cNvPr id="143" name="直線コネクタ 142">
          <a:extLst>
            <a:ext uri="{FF2B5EF4-FFF2-40B4-BE49-F238E27FC236}">
              <a16:creationId xmlns:a16="http://schemas.microsoft.com/office/drawing/2014/main" id="{E3B4627F-B999-4D1F-B6B0-72B92E0C2A6C}"/>
            </a:ext>
          </a:extLst>
        </xdr:cNvPr>
        <xdr:cNvCxnSpPr/>
      </xdr:nvCxnSpPr>
      <xdr:spPr>
        <a:xfrm>
          <a:off x="13322300" y="6459382"/>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62978</xdr:rowOff>
    </xdr:from>
    <xdr:to>
      <xdr:col>64</xdr:col>
      <xdr:colOff>123825</xdr:colOff>
      <xdr:row>32</xdr:row>
      <xdr:rowOff>164578</xdr:rowOff>
    </xdr:to>
    <xdr:sp macro="" textlink="">
      <xdr:nvSpPr>
        <xdr:cNvPr id="144" name="楕円 143">
          <a:extLst>
            <a:ext uri="{FF2B5EF4-FFF2-40B4-BE49-F238E27FC236}">
              <a16:creationId xmlns:a16="http://schemas.microsoft.com/office/drawing/2014/main" id="{FF073628-DD2E-40E2-A273-112025167242}"/>
            </a:ext>
          </a:extLst>
        </xdr:cNvPr>
        <xdr:cNvSpPr/>
      </xdr:nvSpPr>
      <xdr:spPr>
        <a:xfrm>
          <a:off x="12509500" y="63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113778</xdr:rowOff>
    </xdr:from>
    <xdr:to>
      <xdr:col>68</xdr:col>
      <xdr:colOff>73025</xdr:colOff>
      <xdr:row>33</xdr:row>
      <xdr:rowOff>30007</xdr:rowOff>
    </xdr:to>
    <xdr:cxnSp macro="">
      <xdr:nvCxnSpPr>
        <xdr:cNvPr id="145" name="直線コネクタ 144">
          <a:extLst>
            <a:ext uri="{FF2B5EF4-FFF2-40B4-BE49-F238E27FC236}">
              <a16:creationId xmlns:a16="http://schemas.microsoft.com/office/drawing/2014/main" id="{E1AF0F5C-764A-431E-A283-FE561199B27C}"/>
            </a:ext>
          </a:extLst>
        </xdr:cNvPr>
        <xdr:cNvCxnSpPr/>
      </xdr:nvCxnSpPr>
      <xdr:spPr>
        <a:xfrm>
          <a:off x="12560300" y="6371703"/>
          <a:ext cx="762000" cy="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144590</xdr:rowOff>
    </xdr:from>
    <xdr:to>
      <xdr:col>60</xdr:col>
      <xdr:colOff>123825</xdr:colOff>
      <xdr:row>32</xdr:row>
      <xdr:rowOff>74740</xdr:rowOff>
    </xdr:to>
    <xdr:sp macro="" textlink="">
      <xdr:nvSpPr>
        <xdr:cNvPr id="146" name="楕円 145">
          <a:extLst>
            <a:ext uri="{FF2B5EF4-FFF2-40B4-BE49-F238E27FC236}">
              <a16:creationId xmlns:a16="http://schemas.microsoft.com/office/drawing/2014/main" id="{26F516DC-25D9-4C2B-9C05-F6AA7B42834D}"/>
            </a:ext>
          </a:extLst>
        </xdr:cNvPr>
        <xdr:cNvSpPr/>
      </xdr:nvSpPr>
      <xdr:spPr>
        <a:xfrm>
          <a:off x="11747500" y="62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23940</xdr:rowOff>
    </xdr:from>
    <xdr:to>
      <xdr:col>64</xdr:col>
      <xdr:colOff>73025</xdr:colOff>
      <xdr:row>32</xdr:row>
      <xdr:rowOff>113778</xdr:rowOff>
    </xdr:to>
    <xdr:cxnSp macro="">
      <xdr:nvCxnSpPr>
        <xdr:cNvPr id="147" name="直線コネクタ 146">
          <a:extLst>
            <a:ext uri="{FF2B5EF4-FFF2-40B4-BE49-F238E27FC236}">
              <a16:creationId xmlns:a16="http://schemas.microsoft.com/office/drawing/2014/main" id="{13EDA8A0-E3E8-483E-8479-F0B242836FF4}"/>
            </a:ext>
          </a:extLst>
        </xdr:cNvPr>
        <xdr:cNvCxnSpPr/>
      </xdr:nvCxnSpPr>
      <xdr:spPr>
        <a:xfrm>
          <a:off x="11798300" y="6281865"/>
          <a:ext cx="762000" cy="8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48" name="n_1aveValue債務償還比率">
          <a:extLst>
            <a:ext uri="{FF2B5EF4-FFF2-40B4-BE49-F238E27FC236}">
              <a16:creationId xmlns:a16="http://schemas.microsoft.com/office/drawing/2014/main" id="{A9F964E0-2045-4E62-9046-15D37D4AACCA}"/>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49" name="n_2aveValue債務償還比率">
          <a:extLst>
            <a:ext uri="{FF2B5EF4-FFF2-40B4-BE49-F238E27FC236}">
              <a16:creationId xmlns:a16="http://schemas.microsoft.com/office/drawing/2014/main" id="{2384E81A-0CA7-449F-8DB1-8584FCB33D24}"/>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0" name="n_3aveValue債務償還比率">
          <a:extLst>
            <a:ext uri="{FF2B5EF4-FFF2-40B4-BE49-F238E27FC236}">
              <a16:creationId xmlns:a16="http://schemas.microsoft.com/office/drawing/2014/main" id="{4AE5CAE6-BD56-4FAF-8B6C-2467312B0F94}"/>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1" name="n_4aveValue債務償還比率">
          <a:extLst>
            <a:ext uri="{FF2B5EF4-FFF2-40B4-BE49-F238E27FC236}">
              <a16:creationId xmlns:a16="http://schemas.microsoft.com/office/drawing/2014/main" id="{77E52795-F764-4FF8-A5B9-0F1D9962DD8E}"/>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165491</xdr:rowOff>
    </xdr:from>
    <xdr:ext cx="560923" cy="259045"/>
    <xdr:sp macro="" textlink="">
      <xdr:nvSpPr>
        <xdr:cNvPr id="152" name="n_1mainValue債務償還比率">
          <a:extLst>
            <a:ext uri="{FF2B5EF4-FFF2-40B4-BE49-F238E27FC236}">
              <a16:creationId xmlns:a16="http://schemas.microsoft.com/office/drawing/2014/main" id="{EF755B9F-C773-4920-9D59-5E41934AD73A}"/>
            </a:ext>
          </a:extLst>
        </xdr:cNvPr>
        <xdr:cNvSpPr txBox="1"/>
      </xdr:nvSpPr>
      <xdr:spPr>
        <a:xfrm>
          <a:off x="13791138" y="65948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71934</xdr:rowOff>
    </xdr:from>
    <xdr:ext cx="469744" cy="259045"/>
    <xdr:sp macro="" textlink="">
      <xdr:nvSpPr>
        <xdr:cNvPr id="153" name="n_2mainValue債務償還比率">
          <a:extLst>
            <a:ext uri="{FF2B5EF4-FFF2-40B4-BE49-F238E27FC236}">
              <a16:creationId xmlns:a16="http://schemas.microsoft.com/office/drawing/2014/main" id="{7A15FDC9-A927-4B2F-8EFD-F2DBC78EBDB5}"/>
            </a:ext>
          </a:extLst>
        </xdr:cNvPr>
        <xdr:cNvSpPr txBox="1"/>
      </xdr:nvSpPr>
      <xdr:spPr>
        <a:xfrm>
          <a:off x="13087427" y="65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155705</xdr:rowOff>
    </xdr:from>
    <xdr:ext cx="469744" cy="259045"/>
    <xdr:sp macro="" textlink="">
      <xdr:nvSpPr>
        <xdr:cNvPr id="154" name="n_3mainValue債務償還比率">
          <a:extLst>
            <a:ext uri="{FF2B5EF4-FFF2-40B4-BE49-F238E27FC236}">
              <a16:creationId xmlns:a16="http://schemas.microsoft.com/office/drawing/2014/main" id="{DFDF353E-5520-42E1-87B8-701817CD4AD2}"/>
            </a:ext>
          </a:extLst>
        </xdr:cNvPr>
        <xdr:cNvSpPr txBox="1"/>
      </xdr:nvSpPr>
      <xdr:spPr>
        <a:xfrm>
          <a:off x="12325427" y="641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65867</xdr:rowOff>
    </xdr:from>
    <xdr:ext cx="469744" cy="259045"/>
    <xdr:sp macro="" textlink="">
      <xdr:nvSpPr>
        <xdr:cNvPr id="155" name="n_4mainValue債務償還比率">
          <a:extLst>
            <a:ext uri="{FF2B5EF4-FFF2-40B4-BE49-F238E27FC236}">
              <a16:creationId xmlns:a16="http://schemas.microsoft.com/office/drawing/2014/main" id="{A85B6B2D-6D52-4992-8757-BEC5EA0CA5FE}"/>
            </a:ext>
          </a:extLst>
        </xdr:cNvPr>
        <xdr:cNvSpPr txBox="1"/>
      </xdr:nvSpPr>
      <xdr:spPr>
        <a:xfrm>
          <a:off x="11563427" y="632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8D877E61-9203-4AD8-B48D-09ECE1B191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8453CA27-B8E1-482F-9BF0-0E54517C590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F48976AF-14E6-40F4-A6B2-8A95A2D93AB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529B1EC3-35F0-41AA-A348-CDADA612034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F42E47EB-51C0-4508-A6D7-254F5FB60D3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0CDA74DE-F27C-4B22-B2DA-BF616ECEEDF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B709ED-FE68-4640-9892-D938D02522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EE1B31-6A3F-4BA5-B32C-7468B692AE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B50E97-9633-47C7-AFEE-C25427479C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A513CE-560B-454D-BD6A-CB3B8FC929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F79E3A-B768-4C8F-9F61-41BE532F59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1A98DC-DBAF-4573-8F49-AFEBDD70B1E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9C3CAD-9EB2-4CD9-BBE7-D3ECF1305D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985FDB-DBCE-46EC-AA07-6520442042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BCE308-AAEC-41FE-819A-110B9189E8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6E57C5-8A73-4D59-93F8-34D7A654F2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52,047
51,726
590.39
37,582,853
35,465,100
1,519,841
19,639,302
47,505,349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FEA1AF-E1E7-48FA-AD27-CFA152C238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D7229D-A2E9-4CB8-BEBD-47BE406DB8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4CD1B4-4B1F-46B8-ABEB-5C826CA0F8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92975E-8836-448E-8448-6512E461DD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FBBB8B-0095-4C4E-8364-EF9CD53FCB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E261C71-2DCD-4351-A02A-230848C6CE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6A13BA-D025-4091-BF5A-FA713D52BC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1E5E01-B5A4-49BD-9DA1-B8E8450E86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054E9E-BA79-43C3-A728-ECF8A20BCC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CAE3AD-0DFA-4CC2-AAF3-E8D7DAEED6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B9D1E55-81EA-4E40-8897-ADF2E03EBA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DAF71A-A5DF-44D9-BCE5-0A86B23EF8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999C03-91BD-44C5-9278-41D8B8C508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AC2BDF-DFD6-4B1C-9980-A88476C8B48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B2FB25-9E14-4BEF-9054-C5220E2285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16BEA68-3F62-4206-9B55-28D766431FE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A07DB9-6C66-4A4E-AA57-727078BB74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B40DB3-D1A7-452E-9997-A347CB0375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AA5FB0-11A1-4120-93A9-9B489539B4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8015EA7-80BB-4E47-808D-95A5F1EE92E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E8F1C8-A08B-4683-BB27-EDAB8238F7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3C70C5-93D4-4144-BADC-A43E1CD879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945FAE-ED5C-4B1C-A1CD-D8573CC45F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9CBCDE-F547-47ED-9664-72BBDF7386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BDE087-6FA1-4F00-BAEA-829428DFE1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C105D4-03A9-4FDA-B081-50E43B0B89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A892C26-B914-4BFB-AE05-0E94AD9BB0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06D000A-AD88-477A-BF37-5ADB25B243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B1F099-16B0-45F5-A528-B75554C6E4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58B84A4-FA6F-489D-BA49-AE7FCA5A75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3E3E6F2-622A-4AB3-B5D5-FED1FFA11E7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25FA55A-F47F-4E99-98F6-D399D0989BF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6EB5B83-DCF6-473B-80F8-626A476534A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5328A61C-7482-45D8-8867-8E751113C3C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0800E03-614B-4B13-97A6-5DC6C32828C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7F265F4-5420-4FCA-9CD5-6DDD502CC13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C3C4C6E-9032-4397-819D-274AC27A94E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F77845E-FCE2-4040-8FEE-595398B5B36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6C1B5AF-3726-4ECD-A158-C345CA3902A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4AB0DAB-2939-4AF0-895C-4FD4A59A216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6526B7B-AB5E-405B-99D6-36B37F6B2A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7B9A465-D364-4B4A-B02C-61ABEE0634B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F8ECFBB-2E94-4043-9497-81AC1D2B28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8498522D-EC1A-4FB5-9722-C852F6BA1A94}"/>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C6FEA0FA-36FF-4008-9AA9-1DE7CAB43142}"/>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8AD26672-0D37-44FB-95E6-F0EFB5716FC2}"/>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C6F58122-4C23-44EF-8CCE-C2E106F07B60}"/>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F331B57B-577C-4284-8D4B-67BA64311192}"/>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5D79C4BB-DD31-43C3-9F10-583FBE6BD81D}"/>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9B4CA329-04F1-4D05-840A-563132388F7B}"/>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68F46E94-B19C-4720-AED7-EAAAB25DFA5B}"/>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84D3836C-EF9E-4D6F-BDD8-85D30520A1DD}"/>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9962EA56-2F32-4C79-87BB-6B53D546252D}"/>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4B9FA6B2-D591-46BE-A7FE-0602209C1D66}"/>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7DCDE3A-E993-4238-A9C6-371CA9A2A1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A177563-E2E2-438D-A299-3CA164448E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0289FC6-4A76-4F43-A334-708DD207AE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2A6DB0-01E1-4714-83AC-CC4B27E704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7A91A5-51EA-46C4-97A5-E9B452F9517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123698</xdr:rowOff>
    </xdr:from>
    <xdr:to>
      <xdr:col>24</xdr:col>
      <xdr:colOff>114300</xdr:colOff>
      <xdr:row>36</xdr:row>
      <xdr:rowOff>53848</xdr:rowOff>
    </xdr:to>
    <xdr:sp macro="" textlink="">
      <xdr:nvSpPr>
        <xdr:cNvPr id="71" name="楕円 70">
          <a:extLst>
            <a:ext uri="{FF2B5EF4-FFF2-40B4-BE49-F238E27FC236}">
              <a16:creationId xmlns:a16="http://schemas.microsoft.com/office/drawing/2014/main" id="{DCFD1295-2451-4F64-A3CF-949287F1F392}"/>
            </a:ext>
          </a:extLst>
        </xdr:cNvPr>
        <xdr:cNvSpPr/>
      </xdr:nvSpPr>
      <xdr:spPr>
        <a:xfrm>
          <a:off x="45847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146575</xdr:rowOff>
    </xdr:from>
    <xdr:ext cx="405111" cy="259045"/>
    <xdr:sp macro="" textlink="">
      <xdr:nvSpPr>
        <xdr:cNvPr id="72" name="【道路】&#10;有形固定資産減価償却率該当値テキスト">
          <a:extLst>
            <a:ext uri="{FF2B5EF4-FFF2-40B4-BE49-F238E27FC236}">
              <a16:creationId xmlns:a16="http://schemas.microsoft.com/office/drawing/2014/main" id="{452124AE-ADD0-46FC-8EAF-2729F315D6AD}"/>
            </a:ext>
          </a:extLst>
        </xdr:cNvPr>
        <xdr:cNvSpPr txBox="1"/>
      </xdr:nvSpPr>
      <xdr:spPr>
        <a:xfrm>
          <a:off x="4673600" y="597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68834</xdr:rowOff>
    </xdr:from>
    <xdr:to>
      <xdr:col>20</xdr:col>
      <xdr:colOff>38100</xdr:colOff>
      <xdr:row>35</xdr:row>
      <xdr:rowOff>170434</xdr:rowOff>
    </xdr:to>
    <xdr:sp macro="" textlink="">
      <xdr:nvSpPr>
        <xdr:cNvPr id="73" name="楕円 72">
          <a:extLst>
            <a:ext uri="{FF2B5EF4-FFF2-40B4-BE49-F238E27FC236}">
              <a16:creationId xmlns:a16="http://schemas.microsoft.com/office/drawing/2014/main" id="{7FC55089-4F27-42E4-ACAB-05B33BE0B9A0}"/>
            </a:ext>
          </a:extLst>
        </xdr:cNvPr>
        <xdr:cNvSpPr/>
      </xdr:nvSpPr>
      <xdr:spPr>
        <a:xfrm>
          <a:off x="3746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119634</xdr:rowOff>
    </xdr:from>
    <xdr:to>
      <xdr:col>24</xdr:col>
      <xdr:colOff>63500</xdr:colOff>
      <xdr:row>36</xdr:row>
      <xdr:rowOff>3048</xdr:rowOff>
    </xdr:to>
    <xdr:cxnSp macro="">
      <xdr:nvCxnSpPr>
        <xdr:cNvPr id="74" name="直線コネクタ 73">
          <a:extLst>
            <a:ext uri="{FF2B5EF4-FFF2-40B4-BE49-F238E27FC236}">
              <a16:creationId xmlns:a16="http://schemas.microsoft.com/office/drawing/2014/main" id="{7F6DC2A4-FD5F-45D8-A3C6-5D6039C2C732}"/>
            </a:ext>
          </a:extLst>
        </xdr:cNvPr>
        <xdr:cNvCxnSpPr/>
      </xdr:nvCxnSpPr>
      <xdr:spPr>
        <a:xfrm>
          <a:off x="3797300" y="61203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29972</xdr:rowOff>
    </xdr:from>
    <xdr:to>
      <xdr:col>15</xdr:col>
      <xdr:colOff>101600</xdr:colOff>
      <xdr:row>35</xdr:row>
      <xdr:rowOff>131572</xdr:rowOff>
    </xdr:to>
    <xdr:sp macro="" textlink="">
      <xdr:nvSpPr>
        <xdr:cNvPr id="75" name="楕円 74">
          <a:extLst>
            <a:ext uri="{FF2B5EF4-FFF2-40B4-BE49-F238E27FC236}">
              <a16:creationId xmlns:a16="http://schemas.microsoft.com/office/drawing/2014/main" id="{FAD04A6C-F0B0-45C3-B07E-410BAF61A000}"/>
            </a:ext>
          </a:extLst>
        </xdr:cNvPr>
        <xdr:cNvSpPr/>
      </xdr:nvSpPr>
      <xdr:spPr>
        <a:xfrm>
          <a:off x="2857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80772</xdr:rowOff>
    </xdr:from>
    <xdr:to>
      <xdr:col>19</xdr:col>
      <xdr:colOff>177800</xdr:colOff>
      <xdr:row>35</xdr:row>
      <xdr:rowOff>119634</xdr:rowOff>
    </xdr:to>
    <xdr:cxnSp macro="">
      <xdr:nvCxnSpPr>
        <xdr:cNvPr id="76" name="直線コネクタ 75">
          <a:extLst>
            <a:ext uri="{FF2B5EF4-FFF2-40B4-BE49-F238E27FC236}">
              <a16:creationId xmlns:a16="http://schemas.microsoft.com/office/drawing/2014/main" id="{0838621A-C202-400C-A3B4-52AFF0DCBCE1}"/>
            </a:ext>
          </a:extLst>
        </xdr:cNvPr>
        <xdr:cNvCxnSpPr/>
      </xdr:nvCxnSpPr>
      <xdr:spPr>
        <a:xfrm>
          <a:off x="2908300" y="60815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169418</xdr:rowOff>
    </xdr:from>
    <xdr:to>
      <xdr:col>10</xdr:col>
      <xdr:colOff>165100</xdr:colOff>
      <xdr:row>35</xdr:row>
      <xdr:rowOff>99568</xdr:rowOff>
    </xdr:to>
    <xdr:sp macro="" textlink="">
      <xdr:nvSpPr>
        <xdr:cNvPr id="77" name="楕円 76">
          <a:extLst>
            <a:ext uri="{FF2B5EF4-FFF2-40B4-BE49-F238E27FC236}">
              <a16:creationId xmlns:a16="http://schemas.microsoft.com/office/drawing/2014/main" id="{CB01A93C-C622-412F-8A78-A4269B8A7ACB}"/>
            </a:ext>
          </a:extLst>
        </xdr:cNvPr>
        <xdr:cNvSpPr/>
      </xdr:nvSpPr>
      <xdr:spPr>
        <a:xfrm>
          <a:off x="1968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48768</xdr:rowOff>
    </xdr:from>
    <xdr:to>
      <xdr:col>15</xdr:col>
      <xdr:colOff>50800</xdr:colOff>
      <xdr:row>35</xdr:row>
      <xdr:rowOff>80772</xdr:rowOff>
    </xdr:to>
    <xdr:cxnSp macro="">
      <xdr:nvCxnSpPr>
        <xdr:cNvPr id="78" name="直線コネクタ 77">
          <a:extLst>
            <a:ext uri="{FF2B5EF4-FFF2-40B4-BE49-F238E27FC236}">
              <a16:creationId xmlns:a16="http://schemas.microsoft.com/office/drawing/2014/main" id="{5213B3EB-A5F5-46DD-AFFD-FA9BF63885A5}"/>
            </a:ext>
          </a:extLst>
        </xdr:cNvPr>
        <xdr:cNvCxnSpPr/>
      </xdr:nvCxnSpPr>
      <xdr:spPr>
        <a:xfrm>
          <a:off x="2019300" y="60495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9" name="n_1aveValue【道路】&#10;有形固定資産減価償却率">
          <a:extLst>
            <a:ext uri="{FF2B5EF4-FFF2-40B4-BE49-F238E27FC236}">
              <a16:creationId xmlns:a16="http://schemas.microsoft.com/office/drawing/2014/main" id="{C8C5D4E7-DE54-4F64-9F93-F1573CBF3AD1}"/>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a:extLst>
            <a:ext uri="{FF2B5EF4-FFF2-40B4-BE49-F238E27FC236}">
              <a16:creationId xmlns:a16="http://schemas.microsoft.com/office/drawing/2014/main" id="{92F6FFE7-61F3-4175-88B8-1046984C0E59}"/>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a:extLst>
            <a:ext uri="{FF2B5EF4-FFF2-40B4-BE49-F238E27FC236}">
              <a16:creationId xmlns:a16="http://schemas.microsoft.com/office/drawing/2014/main" id="{BF7076C3-C2A6-4C87-AF5E-1095CAE1EB3F}"/>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a:extLst>
            <a:ext uri="{FF2B5EF4-FFF2-40B4-BE49-F238E27FC236}">
              <a16:creationId xmlns:a16="http://schemas.microsoft.com/office/drawing/2014/main" id="{9441B716-7219-4E63-98C1-1167A3630F12}"/>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15511</xdr:rowOff>
    </xdr:from>
    <xdr:ext cx="405111" cy="259045"/>
    <xdr:sp macro="" textlink="">
      <xdr:nvSpPr>
        <xdr:cNvPr id="83" name="n_1mainValue【道路】&#10;有形固定資産減価償却率">
          <a:extLst>
            <a:ext uri="{FF2B5EF4-FFF2-40B4-BE49-F238E27FC236}">
              <a16:creationId xmlns:a16="http://schemas.microsoft.com/office/drawing/2014/main" id="{1FB163A7-EC1C-4713-B574-EB5703B58DC2}"/>
            </a:ext>
          </a:extLst>
        </xdr:cNvPr>
        <xdr:cNvSpPr txBox="1"/>
      </xdr:nvSpPr>
      <xdr:spPr>
        <a:xfrm>
          <a:off x="3582044"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148099</xdr:rowOff>
    </xdr:from>
    <xdr:ext cx="405111" cy="259045"/>
    <xdr:sp macro="" textlink="">
      <xdr:nvSpPr>
        <xdr:cNvPr id="84" name="n_2mainValue【道路】&#10;有形固定資産減価償却率">
          <a:extLst>
            <a:ext uri="{FF2B5EF4-FFF2-40B4-BE49-F238E27FC236}">
              <a16:creationId xmlns:a16="http://schemas.microsoft.com/office/drawing/2014/main" id="{EE279801-C8BC-4F82-B8AC-4825DE7384E7}"/>
            </a:ext>
          </a:extLst>
        </xdr:cNvPr>
        <xdr:cNvSpPr txBox="1"/>
      </xdr:nvSpPr>
      <xdr:spPr>
        <a:xfrm>
          <a:off x="27057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116095</xdr:rowOff>
    </xdr:from>
    <xdr:ext cx="405111" cy="259045"/>
    <xdr:sp macro="" textlink="">
      <xdr:nvSpPr>
        <xdr:cNvPr id="85" name="n_3mainValue【道路】&#10;有形固定資産減価償却率">
          <a:extLst>
            <a:ext uri="{FF2B5EF4-FFF2-40B4-BE49-F238E27FC236}">
              <a16:creationId xmlns:a16="http://schemas.microsoft.com/office/drawing/2014/main" id="{E000BE51-B827-46CA-8078-93FE6E816F71}"/>
            </a:ext>
          </a:extLst>
        </xdr:cNvPr>
        <xdr:cNvSpPr txBox="1"/>
      </xdr:nvSpPr>
      <xdr:spPr>
        <a:xfrm>
          <a:off x="1816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F4AB140-2065-4310-AC32-24F9B6D281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EE7CE3A-6E05-4A98-A6E0-39E1B85CF7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FB9CEDEF-F562-4B13-8C71-7BA92F49D6C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7E6FF34-EFC0-43BD-AEA1-0A34F75979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E3F87D7-B221-4522-84B8-0A6E5242F0C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EB72B8C-54C4-4739-B008-BE21F6208C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AA6EF40-7CF0-4C08-B759-F6F0636474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1E4937E-B794-4608-B3E9-1F90FE219F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F8B0D494-FF4B-4751-B07B-AD3B0858222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2DF64BB-D304-4ACD-921B-81BF74B1A7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C910FE39-9763-4700-B092-24D67AD85A3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C7AA9456-AD68-4ACE-8F41-07B14BD9DFD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CF604C1D-EFB7-4C32-BEF0-BAF983608DB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D2FA38CB-4047-46A2-AB08-59CDCF2FA06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DDE0036B-D14E-41FB-9027-6DDB279FE63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BD410B61-384A-479C-983F-E95E58724E0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BB934C33-3572-40DC-A3C1-B414300FFF4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1735EDE6-AC75-4869-912A-F186DBF6153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8832E358-2299-499D-B602-5828941F926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E01849C9-8569-4DDC-93FE-6DD0339C35D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6D3BAA50-3183-4594-B97E-A910DF8584D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id="{6A44BD08-8552-472F-B9B4-92D8EA91301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3711ADB6-5935-4BF2-A72F-E7972D1CEA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259C7314-BFA7-423B-9892-4539638FB3A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2E98FF19-926B-4A9F-A471-B3FF7D621C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a:extLst>
            <a:ext uri="{FF2B5EF4-FFF2-40B4-BE49-F238E27FC236}">
              <a16:creationId xmlns:a16="http://schemas.microsoft.com/office/drawing/2014/main" id="{5F82EC6F-D840-4BB7-8C6B-85A2E5E67BC0}"/>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a:extLst>
            <a:ext uri="{FF2B5EF4-FFF2-40B4-BE49-F238E27FC236}">
              <a16:creationId xmlns:a16="http://schemas.microsoft.com/office/drawing/2014/main" id="{A375B3D6-DECE-431E-AD46-8315E08D7E16}"/>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a:extLst>
            <a:ext uri="{FF2B5EF4-FFF2-40B4-BE49-F238E27FC236}">
              <a16:creationId xmlns:a16="http://schemas.microsoft.com/office/drawing/2014/main" id="{769F24C6-A91D-4599-A136-71C97E3458AC}"/>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a:extLst>
            <a:ext uri="{FF2B5EF4-FFF2-40B4-BE49-F238E27FC236}">
              <a16:creationId xmlns:a16="http://schemas.microsoft.com/office/drawing/2014/main" id="{4F71C1F2-BF4F-4E5B-A474-9A03A88D3413}"/>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a:extLst>
            <a:ext uri="{FF2B5EF4-FFF2-40B4-BE49-F238E27FC236}">
              <a16:creationId xmlns:a16="http://schemas.microsoft.com/office/drawing/2014/main" id="{66B6005E-F2C2-4F57-A6F8-EE29C66618C4}"/>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a:extLst>
            <a:ext uri="{FF2B5EF4-FFF2-40B4-BE49-F238E27FC236}">
              <a16:creationId xmlns:a16="http://schemas.microsoft.com/office/drawing/2014/main" id="{ECFE7359-E39A-4D5F-8465-8A5F1E3E5E18}"/>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a:extLst>
            <a:ext uri="{FF2B5EF4-FFF2-40B4-BE49-F238E27FC236}">
              <a16:creationId xmlns:a16="http://schemas.microsoft.com/office/drawing/2014/main" id="{8BEBA640-B30B-42F8-ACCE-1D8DE86BBACC}"/>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a:extLst>
            <a:ext uri="{FF2B5EF4-FFF2-40B4-BE49-F238E27FC236}">
              <a16:creationId xmlns:a16="http://schemas.microsoft.com/office/drawing/2014/main" id="{DD6C08DE-0936-4CE2-A0CE-D6184128BCDD}"/>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a:extLst>
            <a:ext uri="{FF2B5EF4-FFF2-40B4-BE49-F238E27FC236}">
              <a16:creationId xmlns:a16="http://schemas.microsoft.com/office/drawing/2014/main" id="{3B0F9E03-127D-476C-9628-8768781A20AB}"/>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a:extLst>
            <a:ext uri="{FF2B5EF4-FFF2-40B4-BE49-F238E27FC236}">
              <a16:creationId xmlns:a16="http://schemas.microsoft.com/office/drawing/2014/main" id="{F3D2DA69-BF5C-40EE-978E-E19C7142EC10}"/>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a:extLst>
            <a:ext uri="{FF2B5EF4-FFF2-40B4-BE49-F238E27FC236}">
              <a16:creationId xmlns:a16="http://schemas.microsoft.com/office/drawing/2014/main" id="{A7E55F38-0263-4A86-A4F6-BB2A73D86A28}"/>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785460E-240A-485D-B34C-3D47B547E3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5C68CB5-7A99-4493-8E6D-119AF5235A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47D1C3E-991C-47EB-818E-076DE27DE7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FF02B89-6399-4A9C-8D6B-C5AA1F6C6C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34DBFBB-CBC4-4632-83F2-E2733BA50F4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74778</xdr:rowOff>
    </xdr:from>
    <xdr:to>
      <xdr:col>55</xdr:col>
      <xdr:colOff>50800</xdr:colOff>
      <xdr:row>37</xdr:row>
      <xdr:rowOff>4928</xdr:rowOff>
    </xdr:to>
    <xdr:sp macro="" textlink="">
      <xdr:nvSpPr>
        <xdr:cNvPr id="127" name="楕円 126">
          <a:extLst>
            <a:ext uri="{FF2B5EF4-FFF2-40B4-BE49-F238E27FC236}">
              <a16:creationId xmlns:a16="http://schemas.microsoft.com/office/drawing/2014/main" id="{28F77F9E-8169-445C-842C-281A7F956E72}"/>
            </a:ext>
          </a:extLst>
        </xdr:cNvPr>
        <xdr:cNvSpPr/>
      </xdr:nvSpPr>
      <xdr:spPr>
        <a:xfrm>
          <a:off x="10426700" y="62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97655</xdr:rowOff>
    </xdr:from>
    <xdr:ext cx="534377" cy="259045"/>
    <xdr:sp macro="" textlink="">
      <xdr:nvSpPr>
        <xdr:cNvPr id="128" name="【道路】&#10;一人当たり延長該当値テキスト">
          <a:extLst>
            <a:ext uri="{FF2B5EF4-FFF2-40B4-BE49-F238E27FC236}">
              <a16:creationId xmlns:a16="http://schemas.microsoft.com/office/drawing/2014/main" id="{D4B6DE28-9EDC-4A97-B634-5EB6D577C52A}"/>
            </a:ext>
          </a:extLst>
        </xdr:cNvPr>
        <xdr:cNvSpPr txBox="1"/>
      </xdr:nvSpPr>
      <xdr:spPr>
        <a:xfrm>
          <a:off x="10515600" y="60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95319</xdr:rowOff>
    </xdr:from>
    <xdr:to>
      <xdr:col>50</xdr:col>
      <xdr:colOff>165100</xdr:colOff>
      <xdr:row>37</xdr:row>
      <xdr:rowOff>25469</xdr:rowOff>
    </xdr:to>
    <xdr:sp macro="" textlink="">
      <xdr:nvSpPr>
        <xdr:cNvPr id="129" name="楕円 128">
          <a:extLst>
            <a:ext uri="{FF2B5EF4-FFF2-40B4-BE49-F238E27FC236}">
              <a16:creationId xmlns:a16="http://schemas.microsoft.com/office/drawing/2014/main" id="{C05F640A-279E-4EF4-9E21-162626EE8ACA}"/>
            </a:ext>
          </a:extLst>
        </xdr:cNvPr>
        <xdr:cNvSpPr/>
      </xdr:nvSpPr>
      <xdr:spPr>
        <a:xfrm>
          <a:off x="9588500" y="62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125578</xdr:rowOff>
    </xdr:from>
    <xdr:to>
      <xdr:col>55</xdr:col>
      <xdr:colOff>0</xdr:colOff>
      <xdr:row>36</xdr:row>
      <xdr:rowOff>146119</xdr:rowOff>
    </xdr:to>
    <xdr:cxnSp macro="">
      <xdr:nvCxnSpPr>
        <xdr:cNvPr id="130" name="直線コネクタ 129">
          <a:extLst>
            <a:ext uri="{FF2B5EF4-FFF2-40B4-BE49-F238E27FC236}">
              <a16:creationId xmlns:a16="http://schemas.microsoft.com/office/drawing/2014/main" id="{72A2C0B0-B6D9-4C35-B7BF-F0E8E0BA3C5E}"/>
            </a:ext>
          </a:extLst>
        </xdr:cNvPr>
        <xdr:cNvCxnSpPr/>
      </xdr:nvCxnSpPr>
      <xdr:spPr>
        <a:xfrm flipV="1">
          <a:off x="9639300" y="6297778"/>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115730</xdr:rowOff>
    </xdr:from>
    <xdr:to>
      <xdr:col>46</xdr:col>
      <xdr:colOff>38100</xdr:colOff>
      <xdr:row>37</xdr:row>
      <xdr:rowOff>45880</xdr:rowOff>
    </xdr:to>
    <xdr:sp macro="" textlink="">
      <xdr:nvSpPr>
        <xdr:cNvPr id="131" name="楕円 130">
          <a:extLst>
            <a:ext uri="{FF2B5EF4-FFF2-40B4-BE49-F238E27FC236}">
              <a16:creationId xmlns:a16="http://schemas.microsoft.com/office/drawing/2014/main" id="{BC9C6705-B7B3-45F9-B33A-6171C65BBB62}"/>
            </a:ext>
          </a:extLst>
        </xdr:cNvPr>
        <xdr:cNvSpPr/>
      </xdr:nvSpPr>
      <xdr:spPr>
        <a:xfrm>
          <a:off x="8699500" y="62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146119</xdr:rowOff>
    </xdr:from>
    <xdr:to>
      <xdr:col>50</xdr:col>
      <xdr:colOff>114300</xdr:colOff>
      <xdr:row>36</xdr:row>
      <xdr:rowOff>166530</xdr:rowOff>
    </xdr:to>
    <xdr:cxnSp macro="">
      <xdr:nvCxnSpPr>
        <xdr:cNvPr id="132" name="直線コネクタ 131">
          <a:extLst>
            <a:ext uri="{FF2B5EF4-FFF2-40B4-BE49-F238E27FC236}">
              <a16:creationId xmlns:a16="http://schemas.microsoft.com/office/drawing/2014/main" id="{51B07004-6DC1-4172-96FE-489B4D41612B}"/>
            </a:ext>
          </a:extLst>
        </xdr:cNvPr>
        <xdr:cNvCxnSpPr/>
      </xdr:nvCxnSpPr>
      <xdr:spPr>
        <a:xfrm flipV="1">
          <a:off x="8750300" y="6318319"/>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134312</xdr:rowOff>
    </xdr:from>
    <xdr:to>
      <xdr:col>41</xdr:col>
      <xdr:colOff>101600</xdr:colOff>
      <xdr:row>37</xdr:row>
      <xdr:rowOff>64462</xdr:rowOff>
    </xdr:to>
    <xdr:sp macro="" textlink="">
      <xdr:nvSpPr>
        <xdr:cNvPr id="133" name="楕円 132">
          <a:extLst>
            <a:ext uri="{FF2B5EF4-FFF2-40B4-BE49-F238E27FC236}">
              <a16:creationId xmlns:a16="http://schemas.microsoft.com/office/drawing/2014/main" id="{76C04BEC-8FF4-445C-8026-CD8F021B0BB1}"/>
            </a:ext>
          </a:extLst>
        </xdr:cNvPr>
        <xdr:cNvSpPr/>
      </xdr:nvSpPr>
      <xdr:spPr>
        <a:xfrm>
          <a:off x="7810500" y="63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166530</xdr:rowOff>
    </xdr:from>
    <xdr:to>
      <xdr:col>45</xdr:col>
      <xdr:colOff>177800</xdr:colOff>
      <xdr:row>37</xdr:row>
      <xdr:rowOff>13662</xdr:rowOff>
    </xdr:to>
    <xdr:cxnSp macro="">
      <xdr:nvCxnSpPr>
        <xdr:cNvPr id="134" name="直線コネクタ 133">
          <a:extLst>
            <a:ext uri="{FF2B5EF4-FFF2-40B4-BE49-F238E27FC236}">
              <a16:creationId xmlns:a16="http://schemas.microsoft.com/office/drawing/2014/main" id="{F6286082-9011-4B01-8FF6-9E0CBCDCA0DB}"/>
            </a:ext>
          </a:extLst>
        </xdr:cNvPr>
        <xdr:cNvCxnSpPr/>
      </xdr:nvCxnSpPr>
      <xdr:spPr>
        <a:xfrm flipV="1">
          <a:off x="7861300" y="6338730"/>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5" name="n_1aveValue【道路】&#10;一人当たり延長">
          <a:extLst>
            <a:ext uri="{FF2B5EF4-FFF2-40B4-BE49-F238E27FC236}">
              <a16:creationId xmlns:a16="http://schemas.microsoft.com/office/drawing/2014/main" id="{169874F2-8C9C-49E9-8856-C5D5C23843BB}"/>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6" name="n_2aveValue【道路】&#10;一人当たり延長">
          <a:extLst>
            <a:ext uri="{FF2B5EF4-FFF2-40B4-BE49-F238E27FC236}">
              <a16:creationId xmlns:a16="http://schemas.microsoft.com/office/drawing/2014/main" id="{4B549CD2-D722-469B-ADA5-1FDF32D733D7}"/>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37" name="n_3aveValue【道路】&#10;一人当たり延長">
          <a:extLst>
            <a:ext uri="{FF2B5EF4-FFF2-40B4-BE49-F238E27FC236}">
              <a16:creationId xmlns:a16="http://schemas.microsoft.com/office/drawing/2014/main" id="{BE268841-10BA-4AF5-BE72-DBD77302ECA9}"/>
            </a:ext>
          </a:extLst>
        </xdr:cNvPr>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a:extLst>
            <a:ext uri="{FF2B5EF4-FFF2-40B4-BE49-F238E27FC236}">
              <a16:creationId xmlns:a16="http://schemas.microsoft.com/office/drawing/2014/main" id="{637747B9-96A5-439B-A995-42C6CD828149}"/>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41996</xdr:rowOff>
    </xdr:from>
    <xdr:ext cx="534377" cy="259045"/>
    <xdr:sp macro="" textlink="">
      <xdr:nvSpPr>
        <xdr:cNvPr id="139" name="n_1mainValue【道路】&#10;一人当たり延長">
          <a:extLst>
            <a:ext uri="{FF2B5EF4-FFF2-40B4-BE49-F238E27FC236}">
              <a16:creationId xmlns:a16="http://schemas.microsoft.com/office/drawing/2014/main" id="{52C7E328-50C4-4E9D-81AC-7D828D34D2C2}"/>
            </a:ext>
          </a:extLst>
        </xdr:cNvPr>
        <xdr:cNvSpPr txBox="1"/>
      </xdr:nvSpPr>
      <xdr:spPr>
        <a:xfrm>
          <a:off x="9359411" y="60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62407</xdr:rowOff>
    </xdr:from>
    <xdr:ext cx="534377" cy="259045"/>
    <xdr:sp macro="" textlink="">
      <xdr:nvSpPr>
        <xdr:cNvPr id="140" name="n_2mainValue【道路】&#10;一人当たり延長">
          <a:extLst>
            <a:ext uri="{FF2B5EF4-FFF2-40B4-BE49-F238E27FC236}">
              <a16:creationId xmlns:a16="http://schemas.microsoft.com/office/drawing/2014/main" id="{132B0F12-23B2-49F7-908D-106220ED6DA0}"/>
            </a:ext>
          </a:extLst>
        </xdr:cNvPr>
        <xdr:cNvSpPr txBox="1"/>
      </xdr:nvSpPr>
      <xdr:spPr>
        <a:xfrm>
          <a:off x="8483111" y="606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80989</xdr:rowOff>
    </xdr:from>
    <xdr:ext cx="534377" cy="259045"/>
    <xdr:sp macro="" textlink="">
      <xdr:nvSpPr>
        <xdr:cNvPr id="141" name="n_3mainValue【道路】&#10;一人当たり延長">
          <a:extLst>
            <a:ext uri="{FF2B5EF4-FFF2-40B4-BE49-F238E27FC236}">
              <a16:creationId xmlns:a16="http://schemas.microsoft.com/office/drawing/2014/main" id="{A0A18BC5-E3B5-41F0-8D64-213B4E15843E}"/>
            </a:ext>
          </a:extLst>
        </xdr:cNvPr>
        <xdr:cNvSpPr txBox="1"/>
      </xdr:nvSpPr>
      <xdr:spPr>
        <a:xfrm>
          <a:off x="7594111" y="608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A9E2C9EF-F3F1-460C-9023-7BAB4923EE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A3783C38-4060-40BA-B8AC-BCB02F51746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A35AFAF4-A6EB-43C9-A854-B71B2837D2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67B2B8C2-960F-47D4-A835-4B8E730CDB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18A261B5-FD93-499A-A3A3-89376A1CBC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E83F8DB2-C097-41E1-A18B-D954CEA556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F642513D-4E4F-4513-8E14-C66E228F6A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B8799939-7C12-48E8-9F74-93A1BF2221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88A32946-7E9F-4899-8B64-CF8B76718B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40BF72C2-E338-4985-B159-4FF882A2BA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C068D4ED-9DDC-419F-BE5A-AD60CE03968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AD96E9A7-B189-4097-9BC0-4C0F02F9611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F7AEA29A-B05F-45BE-9099-55E6552E9ED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41AB0DAC-4D42-423A-B75A-5ED7EB290B8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DC6134B8-3761-45CC-A412-8D87198D837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622AB545-563A-4D38-A833-0FB74379D75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EACAE600-7EDF-450B-8178-76BBD4CA99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A182756C-305A-48C4-8D86-A04EF37087A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AC4BFD3F-6FFE-41A9-BDA4-E526DF57C3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16F106B2-FA48-4520-8501-7F107D0A3CE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AE7209DD-7A43-458B-81E7-B955DED0F0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7AD54F08-DC70-4065-80D3-25088C13389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9D62B130-7CE8-48D7-89A5-1D8CF81891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ACC6571C-3582-4686-B74B-17215D0EC7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E517BC7E-0B76-4F57-9D34-B9D89CB3F3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a:extLst>
            <a:ext uri="{FF2B5EF4-FFF2-40B4-BE49-F238E27FC236}">
              <a16:creationId xmlns:a16="http://schemas.microsoft.com/office/drawing/2014/main" id="{C7816A50-D72D-4AF0-9DE6-D8D0A6D577FF}"/>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64ABD0E0-A265-46DB-A2D1-3000738FE665}"/>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a:extLst>
            <a:ext uri="{FF2B5EF4-FFF2-40B4-BE49-F238E27FC236}">
              <a16:creationId xmlns:a16="http://schemas.microsoft.com/office/drawing/2014/main" id="{9F2A7EAE-9A64-4ECC-BB3A-E51A5F002B23}"/>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4113C03B-8A85-4763-B529-84FF98C7E8D5}"/>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a:extLst>
            <a:ext uri="{FF2B5EF4-FFF2-40B4-BE49-F238E27FC236}">
              <a16:creationId xmlns:a16="http://schemas.microsoft.com/office/drawing/2014/main" id="{A236C18A-7977-48A4-A9DD-0D75F64999A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270792E7-DA18-46A7-B400-7D8C35218149}"/>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B37B7017-8B5E-43FE-91AD-B80579710D5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a:extLst>
            <a:ext uri="{FF2B5EF4-FFF2-40B4-BE49-F238E27FC236}">
              <a16:creationId xmlns:a16="http://schemas.microsoft.com/office/drawing/2014/main" id="{9F54480D-F5CD-462C-BC15-2F2430D65F04}"/>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a:extLst>
            <a:ext uri="{FF2B5EF4-FFF2-40B4-BE49-F238E27FC236}">
              <a16:creationId xmlns:a16="http://schemas.microsoft.com/office/drawing/2014/main" id="{E2E3C923-53DC-4B9E-9B11-3F8050317528}"/>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38EEE5CF-426C-41FE-AB70-338A96093988}"/>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a:extLst>
            <a:ext uri="{FF2B5EF4-FFF2-40B4-BE49-F238E27FC236}">
              <a16:creationId xmlns:a16="http://schemas.microsoft.com/office/drawing/2014/main" id="{93B3674F-2F9C-4B43-8F10-552097185CED}"/>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7A80C06-DFEE-410C-B9D5-48BD6E06C9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8816946-7A41-424F-8E1C-7D72327DBC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9A7ED43-A419-4900-8388-B50F2124AA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5A4162C-2D91-496D-8937-DC724DA1729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3CA92A9-8B91-48A0-9C19-9D859D7474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125549</xdr:rowOff>
    </xdr:from>
    <xdr:to>
      <xdr:col>24</xdr:col>
      <xdr:colOff>114300</xdr:colOff>
      <xdr:row>60</xdr:row>
      <xdr:rowOff>55699</xdr:rowOff>
    </xdr:to>
    <xdr:sp macro="" textlink="">
      <xdr:nvSpPr>
        <xdr:cNvPr id="183" name="楕円 182">
          <a:extLst>
            <a:ext uri="{FF2B5EF4-FFF2-40B4-BE49-F238E27FC236}">
              <a16:creationId xmlns:a16="http://schemas.microsoft.com/office/drawing/2014/main" id="{44493C45-4BB1-4CB6-979C-55DFABA14438}"/>
            </a:ext>
          </a:extLst>
        </xdr:cNvPr>
        <xdr:cNvSpPr/>
      </xdr:nvSpPr>
      <xdr:spPr>
        <a:xfrm>
          <a:off x="4584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148426</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2B7A5CAA-DC35-4F43-B3ED-7C2AD317ADEC}"/>
            </a:ext>
          </a:extLst>
        </xdr:cNvPr>
        <xdr:cNvSpPr txBox="1"/>
      </xdr:nvSpPr>
      <xdr:spPr>
        <a:xfrm>
          <a:off x="467360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85" name="楕円 184">
          <a:extLst>
            <a:ext uri="{FF2B5EF4-FFF2-40B4-BE49-F238E27FC236}">
              <a16:creationId xmlns:a16="http://schemas.microsoft.com/office/drawing/2014/main" id="{AC0A0307-16DE-40FB-A393-7E9E8AFB1B6A}"/>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4899</xdr:rowOff>
    </xdr:to>
    <xdr:cxnSp macro="">
      <xdr:nvCxnSpPr>
        <xdr:cNvPr id="186" name="直線コネクタ 185">
          <a:extLst>
            <a:ext uri="{FF2B5EF4-FFF2-40B4-BE49-F238E27FC236}">
              <a16:creationId xmlns:a16="http://schemas.microsoft.com/office/drawing/2014/main" id="{2BF97B10-25D3-4DB7-97EB-0648B000B1F1}"/>
            </a:ext>
          </a:extLst>
        </xdr:cNvPr>
        <xdr:cNvCxnSpPr/>
      </xdr:nvCxnSpPr>
      <xdr:spPr>
        <a:xfrm>
          <a:off x="3797300" y="1026414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7" name="楕円 186">
          <a:extLst>
            <a:ext uri="{FF2B5EF4-FFF2-40B4-BE49-F238E27FC236}">
              <a16:creationId xmlns:a16="http://schemas.microsoft.com/office/drawing/2014/main" id="{C29BA61D-4427-497B-A564-A07788CDB2C6}"/>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148590</xdr:rowOff>
    </xdr:to>
    <xdr:cxnSp macro="">
      <xdr:nvCxnSpPr>
        <xdr:cNvPr id="188" name="直線コネクタ 187">
          <a:extLst>
            <a:ext uri="{FF2B5EF4-FFF2-40B4-BE49-F238E27FC236}">
              <a16:creationId xmlns:a16="http://schemas.microsoft.com/office/drawing/2014/main" id="{6F9768FE-1965-4499-9CC1-25D4534977F5}"/>
            </a:ext>
          </a:extLst>
        </xdr:cNvPr>
        <xdr:cNvCxnSpPr/>
      </xdr:nvCxnSpPr>
      <xdr:spPr>
        <a:xfrm>
          <a:off x="2908300" y="1024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89" name="楕円 188">
          <a:extLst>
            <a:ext uri="{FF2B5EF4-FFF2-40B4-BE49-F238E27FC236}">
              <a16:creationId xmlns:a16="http://schemas.microsoft.com/office/drawing/2014/main" id="{D4029E36-E820-4766-A4C5-4A5D30467C82}"/>
            </a:ext>
          </a:extLst>
        </xdr:cNvPr>
        <xdr:cNvSpPr/>
      </xdr:nvSpPr>
      <xdr:spPr>
        <a:xfrm>
          <a:off x="1968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125730</xdr:rowOff>
    </xdr:to>
    <xdr:cxnSp macro="">
      <xdr:nvCxnSpPr>
        <xdr:cNvPr id="190" name="直線コネクタ 189">
          <a:extLst>
            <a:ext uri="{FF2B5EF4-FFF2-40B4-BE49-F238E27FC236}">
              <a16:creationId xmlns:a16="http://schemas.microsoft.com/office/drawing/2014/main" id="{156FA4E7-3BB0-47FE-BCD8-BD1627584BE3}"/>
            </a:ext>
          </a:extLst>
        </xdr:cNvPr>
        <xdr:cNvCxnSpPr/>
      </xdr:nvCxnSpPr>
      <xdr:spPr>
        <a:xfrm>
          <a:off x="2019300" y="102151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CC1452E2-BD33-404E-BABD-28E36E6FBDF6}"/>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573B7CC3-CCE1-4D7D-93B5-EC1D026A6600}"/>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6AF93B7B-1C89-4846-9622-6956DD00C3AF}"/>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3C203AA4-877F-451A-ADDD-F4788781BD05}"/>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F4344291-4BC3-4161-884C-A22C7EBE3ADE}"/>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4258D4AF-559B-430A-8356-C1C3BD9F6DF6}"/>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166931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80DB4071-73DE-43B3-ADF6-B074F317F26A}"/>
            </a:ext>
          </a:extLst>
        </xdr:cNvPr>
        <xdr:cNvSpPr txBox="1"/>
      </xdr:nvSpPr>
      <xdr:spPr>
        <a:xfrm>
          <a:off x="1816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EA7BEBCF-BA6F-4B4B-9B71-0834EA2A5F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BD90DD5F-E7F9-4C4D-9554-822C585694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72943EB2-A149-438E-89E1-FEC7D17DB9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860D5D5-450C-4CE8-A65A-86E8650103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E3BCA359-E58D-4555-A1CB-D4B827B32E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E466B1AF-FAAA-4404-B2CE-660B2B3A84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29DA0AA6-485A-47E2-8BD4-14AD022085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D5727A78-2699-4872-AA00-7EA77A736E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3E342DFC-3811-41AF-AE48-A849D089AEF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41B83EA5-9F60-4D11-AD27-2712B6A02F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8CFF1447-ED9A-4D73-BD7B-E3B39DFE59F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777D69D1-78CD-4C23-B9AA-9755A56383A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5E71C0DA-820F-44DC-A670-A5676581BB3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a:extLst>
            <a:ext uri="{FF2B5EF4-FFF2-40B4-BE49-F238E27FC236}">
              <a16:creationId xmlns:a16="http://schemas.microsoft.com/office/drawing/2014/main" id="{0E3C504B-0A61-4A59-9572-D35C8C775F1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19D8AD9A-769B-41A2-B58C-97A985C22C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a:extLst>
            <a:ext uri="{FF2B5EF4-FFF2-40B4-BE49-F238E27FC236}">
              <a16:creationId xmlns:a16="http://schemas.microsoft.com/office/drawing/2014/main" id="{AD3ADA56-FF04-40C9-A5C9-17B835761F7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16D0EFE-DF62-41DC-B405-5E50B11222A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a:extLst>
            <a:ext uri="{FF2B5EF4-FFF2-40B4-BE49-F238E27FC236}">
              <a16:creationId xmlns:a16="http://schemas.microsoft.com/office/drawing/2014/main" id="{59C00240-1021-420E-AB95-6A8C4F3B28B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526A8DE1-81D2-4E83-91A3-99BF650C04A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FD526CE6-0E92-4EA2-972E-6DEE8A0F5A5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A3BD2DFA-93BF-494B-84C2-3F47EBF07B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93B58A11-6791-42F7-892A-EC47231DD5A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DA6A0B54-704A-4A87-BD09-C39477A11F8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a:extLst>
            <a:ext uri="{FF2B5EF4-FFF2-40B4-BE49-F238E27FC236}">
              <a16:creationId xmlns:a16="http://schemas.microsoft.com/office/drawing/2014/main" id="{9DB164F1-CCCB-4D4F-B578-1DA0B63984A1}"/>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a:extLst>
            <a:ext uri="{FF2B5EF4-FFF2-40B4-BE49-F238E27FC236}">
              <a16:creationId xmlns:a16="http://schemas.microsoft.com/office/drawing/2014/main" id="{4CE968E8-1132-44F7-9F08-F3346522ABD0}"/>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a:extLst>
            <a:ext uri="{FF2B5EF4-FFF2-40B4-BE49-F238E27FC236}">
              <a16:creationId xmlns:a16="http://schemas.microsoft.com/office/drawing/2014/main" id="{1DEE44C5-9265-4381-BFB2-07DD1ED1CFC9}"/>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DEC9F8A7-BD3B-4485-BA39-F9C72DC1FD31}"/>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a:extLst>
            <a:ext uri="{FF2B5EF4-FFF2-40B4-BE49-F238E27FC236}">
              <a16:creationId xmlns:a16="http://schemas.microsoft.com/office/drawing/2014/main" id="{5B1E2A18-0AC0-4D64-BD31-BD529A96AA84}"/>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96DBE943-A139-4FE5-817A-59D1416B5211}"/>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a:extLst>
            <a:ext uri="{FF2B5EF4-FFF2-40B4-BE49-F238E27FC236}">
              <a16:creationId xmlns:a16="http://schemas.microsoft.com/office/drawing/2014/main" id="{C887EA86-53B3-405E-BC60-28BC7E55D63C}"/>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a:extLst>
            <a:ext uri="{FF2B5EF4-FFF2-40B4-BE49-F238E27FC236}">
              <a16:creationId xmlns:a16="http://schemas.microsoft.com/office/drawing/2014/main" id="{5D7B0C4B-96A1-4415-BCBA-4D56F32EB1B2}"/>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a:extLst>
            <a:ext uri="{FF2B5EF4-FFF2-40B4-BE49-F238E27FC236}">
              <a16:creationId xmlns:a16="http://schemas.microsoft.com/office/drawing/2014/main" id="{9218867B-BCC7-4AE0-8FDD-7F2300EB8D52}"/>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a:extLst>
            <a:ext uri="{FF2B5EF4-FFF2-40B4-BE49-F238E27FC236}">
              <a16:creationId xmlns:a16="http://schemas.microsoft.com/office/drawing/2014/main" id="{664B6029-C72B-4562-AF7D-D5A648BC8049}"/>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a:extLst>
            <a:ext uri="{FF2B5EF4-FFF2-40B4-BE49-F238E27FC236}">
              <a16:creationId xmlns:a16="http://schemas.microsoft.com/office/drawing/2014/main" id="{76E12144-7884-4F1D-87CA-146EF35EC887}"/>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DB40715-643B-45BC-93A3-775AB6948E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FE57CD2-2253-4EFC-BDB5-3CAC686512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9B4A9C3-7170-467A-BF0B-DB9377A1738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4B44AC6-EF52-4333-A863-6706E4C712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B2E7293-8422-46CE-99B8-4969E828B7A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101955</xdr:rowOff>
    </xdr:from>
    <xdr:to>
      <xdr:col>55</xdr:col>
      <xdr:colOff>50800</xdr:colOff>
      <xdr:row>64</xdr:row>
      <xdr:rowOff>32105</xdr:rowOff>
    </xdr:to>
    <xdr:sp macro="" textlink="">
      <xdr:nvSpPr>
        <xdr:cNvPr id="237" name="楕円 236">
          <a:extLst>
            <a:ext uri="{FF2B5EF4-FFF2-40B4-BE49-F238E27FC236}">
              <a16:creationId xmlns:a16="http://schemas.microsoft.com/office/drawing/2014/main" id="{EB912782-8CD6-4E46-B9AB-D288F102D7B4}"/>
            </a:ext>
          </a:extLst>
        </xdr:cNvPr>
        <xdr:cNvSpPr/>
      </xdr:nvSpPr>
      <xdr:spPr>
        <a:xfrm>
          <a:off x="10426700" y="109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6F1629F3-1EB4-45F3-B528-734687ABDC19}"/>
            </a:ext>
          </a:extLst>
        </xdr:cNvPr>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103663</xdr:rowOff>
    </xdr:from>
    <xdr:to>
      <xdr:col>50</xdr:col>
      <xdr:colOff>165100</xdr:colOff>
      <xdr:row>64</xdr:row>
      <xdr:rowOff>33813</xdr:rowOff>
    </xdr:to>
    <xdr:sp macro="" textlink="">
      <xdr:nvSpPr>
        <xdr:cNvPr id="239" name="楕円 238">
          <a:extLst>
            <a:ext uri="{FF2B5EF4-FFF2-40B4-BE49-F238E27FC236}">
              <a16:creationId xmlns:a16="http://schemas.microsoft.com/office/drawing/2014/main" id="{F505D3AB-CD8B-40BE-8FA1-638BFDF52ADB}"/>
            </a:ext>
          </a:extLst>
        </xdr:cNvPr>
        <xdr:cNvSpPr/>
      </xdr:nvSpPr>
      <xdr:spPr>
        <a:xfrm>
          <a:off x="9588500" y="109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152755</xdr:rowOff>
    </xdr:from>
    <xdr:to>
      <xdr:col>55</xdr:col>
      <xdr:colOff>0</xdr:colOff>
      <xdr:row>63</xdr:row>
      <xdr:rowOff>154463</xdr:rowOff>
    </xdr:to>
    <xdr:cxnSp macro="">
      <xdr:nvCxnSpPr>
        <xdr:cNvPr id="240" name="直線コネクタ 239">
          <a:extLst>
            <a:ext uri="{FF2B5EF4-FFF2-40B4-BE49-F238E27FC236}">
              <a16:creationId xmlns:a16="http://schemas.microsoft.com/office/drawing/2014/main" id="{8EA24288-36DB-487D-A6CD-AD6C5F58B5CA}"/>
            </a:ext>
          </a:extLst>
        </xdr:cNvPr>
        <xdr:cNvCxnSpPr/>
      </xdr:nvCxnSpPr>
      <xdr:spPr>
        <a:xfrm flipV="1">
          <a:off x="9639300" y="10954105"/>
          <a:ext cx="8382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105887</xdr:rowOff>
    </xdr:from>
    <xdr:to>
      <xdr:col>46</xdr:col>
      <xdr:colOff>38100</xdr:colOff>
      <xdr:row>64</xdr:row>
      <xdr:rowOff>36037</xdr:rowOff>
    </xdr:to>
    <xdr:sp macro="" textlink="">
      <xdr:nvSpPr>
        <xdr:cNvPr id="241" name="楕円 240">
          <a:extLst>
            <a:ext uri="{FF2B5EF4-FFF2-40B4-BE49-F238E27FC236}">
              <a16:creationId xmlns:a16="http://schemas.microsoft.com/office/drawing/2014/main" id="{5CACC381-3130-4511-9BA8-3668504F0CFD}"/>
            </a:ext>
          </a:extLst>
        </xdr:cNvPr>
        <xdr:cNvSpPr/>
      </xdr:nvSpPr>
      <xdr:spPr>
        <a:xfrm>
          <a:off x="8699500" y="109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154463</xdr:rowOff>
    </xdr:from>
    <xdr:to>
      <xdr:col>50</xdr:col>
      <xdr:colOff>114300</xdr:colOff>
      <xdr:row>63</xdr:row>
      <xdr:rowOff>156687</xdr:rowOff>
    </xdr:to>
    <xdr:cxnSp macro="">
      <xdr:nvCxnSpPr>
        <xdr:cNvPr id="242" name="直線コネクタ 241">
          <a:extLst>
            <a:ext uri="{FF2B5EF4-FFF2-40B4-BE49-F238E27FC236}">
              <a16:creationId xmlns:a16="http://schemas.microsoft.com/office/drawing/2014/main" id="{AE39D97B-9D0A-40F3-B909-CDD9A1DD9314}"/>
            </a:ext>
          </a:extLst>
        </xdr:cNvPr>
        <xdr:cNvCxnSpPr/>
      </xdr:nvCxnSpPr>
      <xdr:spPr>
        <a:xfrm flipV="1">
          <a:off x="8750300" y="10955813"/>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107866</xdr:rowOff>
    </xdr:from>
    <xdr:to>
      <xdr:col>41</xdr:col>
      <xdr:colOff>101600</xdr:colOff>
      <xdr:row>64</xdr:row>
      <xdr:rowOff>38016</xdr:rowOff>
    </xdr:to>
    <xdr:sp macro="" textlink="">
      <xdr:nvSpPr>
        <xdr:cNvPr id="243" name="楕円 242">
          <a:extLst>
            <a:ext uri="{FF2B5EF4-FFF2-40B4-BE49-F238E27FC236}">
              <a16:creationId xmlns:a16="http://schemas.microsoft.com/office/drawing/2014/main" id="{FB499243-1EB1-4BF1-AA61-1E4DFAC0F73F}"/>
            </a:ext>
          </a:extLst>
        </xdr:cNvPr>
        <xdr:cNvSpPr/>
      </xdr:nvSpPr>
      <xdr:spPr>
        <a:xfrm>
          <a:off x="7810500" y="109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156687</xdr:rowOff>
    </xdr:from>
    <xdr:to>
      <xdr:col>45</xdr:col>
      <xdr:colOff>177800</xdr:colOff>
      <xdr:row>63</xdr:row>
      <xdr:rowOff>158666</xdr:rowOff>
    </xdr:to>
    <xdr:cxnSp macro="">
      <xdr:nvCxnSpPr>
        <xdr:cNvPr id="244" name="直線コネクタ 243">
          <a:extLst>
            <a:ext uri="{FF2B5EF4-FFF2-40B4-BE49-F238E27FC236}">
              <a16:creationId xmlns:a16="http://schemas.microsoft.com/office/drawing/2014/main" id="{3D95770D-3309-4161-99C8-3C6FFCD68630}"/>
            </a:ext>
          </a:extLst>
        </xdr:cNvPr>
        <xdr:cNvCxnSpPr/>
      </xdr:nvCxnSpPr>
      <xdr:spPr>
        <a:xfrm flipV="1">
          <a:off x="7861300" y="10958037"/>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D6564E24-97E2-4697-88F2-6A7BBFB47891}"/>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9BACFC67-6607-44F8-AA0B-8DE181C5662F}"/>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9388E80E-8670-4E68-B467-88D634868C20}"/>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776DCC12-8523-4C74-B328-816B362F7940}"/>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24940</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1EA95690-C9D1-4C7C-9805-59244871DD59}"/>
            </a:ext>
          </a:extLst>
        </xdr:cNvPr>
        <xdr:cNvSpPr txBox="1"/>
      </xdr:nvSpPr>
      <xdr:spPr>
        <a:xfrm>
          <a:off x="9327095" y="109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27164</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9B86D452-5E98-4963-A31C-A40E12F8F88A}"/>
            </a:ext>
          </a:extLst>
        </xdr:cNvPr>
        <xdr:cNvSpPr txBox="1"/>
      </xdr:nvSpPr>
      <xdr:spPr>
        <a:xfrm>
          <a:off x="8450795" y="1099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29143</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F40D75BA-12A8-4015-8DC2-12D1211AC418}"/>
            </a:ext>
          </a:extLst>
        </xdr:cNvPr>
        <xdr:cNvSpPr txBox="1"/>
      </xdr:nvSpPr>
      <xdr:spPr>
        <a:xfrm>
          <a:off x="7561795" y="1100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9E6D9ACA-229B-46AE-B50D-136E323F78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E801CDF1-13E0-4808-A7BF-6E538EE472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ECD105BA-07DE-4E76-BCB9-885A720FD1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6F1A7E02-FB75-4060-92D9-4ADBC81D48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D6639FB0-4139-4EE6-A03E-269672E08C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235C38C8-8723-4D5B-A91A-28AB7DEDE3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6815DED1-4C93-4FF2-A736-57E3D8F86E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AAB7558D-7ECF-40C9-9BE2-885A71DDE6F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F3CA79BE-9AF3-4305-8CDF-D0A25005081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43095081-90A2-4EB4-8810-A4A3CF2792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8E2C2677-397C-4FB2-B766-8BC512249BE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92F9E9CD-0A59-4F40-A43F-F0583322900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D799BBC-6F0A-46AE-88E3-247C86004ED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3EDFBEC0-A6A2-4ABA-B900-23802DB2ED8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7D9FFDE0-7C50-4505-A28E-61977E0A641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D049368F-D331-4E9A-BF94-7E4F34AD38F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62AABEFB-4B83-4ADF-8CEF-DDCE494366A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91E2D0D6-57C7-4CFA-8EEB-8143C78F4C1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8001212D-16BF-4BE5-88AE-7E14374EA37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56FA9104-DD4D-44C0-9227-349188C9B56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4E423621-1EFB-41EE-A013-2844B76D07F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95BF994B-3ACE-476A-8DFC-2089D5F0078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F0FEF317-987F-48CB-9C87-D735A8137AC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F7813E6A-1BB4-4939-A91F-DBDE3852CB4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480B5F2C-BEAB-4561-A911-8217183B8B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60C516BF-03FB-4837-A38A-D4CD3CBF9E07}"/>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198B7127-A64C-436D-931F-3DBD87E9C19F}"/>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F1A87E10-3415-4135-A5B2-6C1AAF86FFFC}"/>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a:extLst>
            <a:ext uri="{FF2B5EF4-FFF2-40B4-BE49-F238E27FC236}">
              <a16:creationId xmlns:a16="http://schemas.microsoft.com/office/drawing/2014/main" id="{4B1BFA2B-12C9-4F39-BEAC-32024C662CE8}"/>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a:extLst>
            <a:ext uri="{FF2B5EF4-FFF2-40B4-BE49-F238E27FC236}">
              <a16:creationId xmlns:a16="http://schemas.microsoft.com/office/drawing/2014/main" id="{20724256-34BA-461A-B225-FB9672F8F12B}"/>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1CF2D8F7-0B47-4E2A-A943-36F545495821}"/>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a:extLst>
            <a:ext uri="{FF2B5EF4-FFF2-40B4-BE49-F238E27FC236}">
              <a16:creationId xmlns:a16="http://schemas.microsoft.com/office/drawing/2014/main" id="{E1F445BD-1B1C-49F3-A7E0-8B5841965264}"/>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a:extLst>
            <a:ext uri="{FF2B5EF4-FFF2-40B4-BE49-F238E27FC236}">
              <a16:creationId xmlns:a16="http://schemas.microsoft.com/office/drawing/2014/main" id="{73758226-A1CC-4D69-9FEB-BFA19966225A}"/>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a:extLst>
            <a:ext uri="{FF2B5EF4-FFF2-40B4-BE49-F238E27FC236}">
              <a16:creationId xmlns:a16="http://schemas.microsoft.com/office/drawing/2014/main" id="{3D8AECC5-FE37-4290-AD28-E2BDAE86C5F1}"/>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a:extLst>
            <a:ext uri="{FF2B5EF4-FFF2-40B4-BE49-F238E27FC236}">
              <a16:creationId xmlns:a16="http://schemas.microsoft.com/office/drawing/2014/main" id="{6CBFCD14-5305-4229-9802-6FB2C157C02A}"/>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a:extLst>
            <a:ext uri="{FF2B5EF4-FFF2-40B4-BE49-F238E27FC236}">
              <a16:creationId xmlns:a16="http://schemas.microsoft.com/office/drawing/2014/main" id="{59210A3F-57C2-47C1-8AEC-60B7D8000399}"/>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02D471B-DC99-494B-9928-E1F8A132560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18B1680B-52DD-4B75-9A39-C6FF2A9FB3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FF8C963-D903-4A8A-845D-138CA920D2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6B26D4C-21A4-46A2-84C3-B8FEE896FD9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E6D8B80-7BF7-48FE-9B81-0C7A7350BE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50981</xdr:rowOff>
    </xdr:from>
    <xdr:to>
      <xdr:col>24</xdr:col>
      <xdr:colOff>114300</xdr:colOff>
      <xdr:row>83</xdr:row>
      <xdr:rowOff>152581</xdr:rowOff>
    </xdr:to>
    <xdr:sp macro="" textlink="">
      <xdr:nvSpPr>
        <xdr:cNvPr id="293" name="楕円 292">
          <a:extLst>
            <a:ext uri="{FF2B5EF4-FFF2-40B4-BE49-F238E27FC236}">
              <a16:creationId xmlns:a16="http://schemas.microsoft.com/office/drawing/2014/main" id="{51B9B9F9-7853-4C8C-9C4D-F2ECCBD08A18}"/>
            </a:ext>
          </a:extLst>
        </xdr:cNvPr>
        <xdr:cNvSpPr/>
      </xdr:nvSpPr>
      <xdr:spPr>
        <a:xfrm>
          <a:off x="45847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73858</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A9D875CA-B601-4BBD-BC77-A7AE135B8C84}"/>
            </a:ext>
          </a:extLst>
        </xdr:cNvPr>
        <xdr:cNvSpPr txBox="1"/>
      </xdr:nvSpPr>
      <xdr:spPr>
        <a:xfrm>
          <a:off x="4673600" y="1413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3629</xdr:rowOff>
    </xdr:from>
    <xdr:to>
      <xdr:col>20</xdr:col>
      <xdr:colOff>38100</xdr:colOff>
      <xdr:row>83</xdr:row>
      <xdr:rowOff>105229</xdr:rowOff>
    </xdr:to>
    <xdr:sp macro="" textlink="">
      <xdr:nvSpPr>
        <xdr:cNvPr id="295" name="楕円 294">
          <a:extLst>
            <a:ext uri="{FF2B5EF4-FFF2-40B4-BE49-F238E27FC236}">
              <a16:creationId xmlns:a16="http://schemas.microsoft.com/office/drawing/2014/main" id="{C0F91396-3E47-414B-834D-215EA439F95E}"/>
            </a:ext>
          </a:extLst>
        </xdr:cNvPr>
        <xdr:cNvSpPr/>
      </xdr:nvSpPr>
      <xdr:spPr>
        <a:xfrm>
          <a:off x="3746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54429</xdr:rowOff>
    </xdr:from>
    <xdr:to>
      <xdr:col>24</xdr:col>
      <xdr:colOff>63500</xdr:colOff>
      <xdr:row>83</xdr:row>
      <xdr:rowOff>101781</xdr:rowOff>
    </xdr:to>
    <xdr:cxnSp macro="">
      <xdr:nvCxnSpPr>
        <xdr:cNvPr id="296" name="直線コネクタ 295">
          <a:extLst>
            <a:ext uri="{FF2B5EF4-FFF2-40B4-BE49-F238E27FC236}">
              <a16:creationId xmlns:a16="http://schemas.microsoft.com/office/drawing/2014/main" id="{E836D369-5F43-4637-B284-DF9DA2C481D7}"/>
            </a:ext>
          </a:extLst>
        </xdr:cNvPr>
        <xdr:cNvCxnSpPr/>
      </xdr:nvCxnSpPr>
      <xdr:spPr>
        <a:xfrm>
          <a:off x="3797300" y="1428477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150586</xdr:rowOff>
    </xdr:from>
    <xdr:to>
      <xdr:col>15</xdr:col>
      <xdr:colOff>101600</xdr:colOff>
      <xdr:row>83</xdr:row>
      <xdr:rowOff>80736</xdr:rowOff>
    </xdr:to>
    <xdr:sp macro="" textlink="">
      <xdr:nvSpPr>
        <xdr:cNvPr id="297" name="楕円 296">
          <a:extLst>
            <a:ext uri="{FF2B5EF4-FFF2-40B4-BE49-F238E27FC236}">
              <a16:creationId xmlns:a16="http://schemas.microsoft.com/office/drawing/2014/main" id="{7D339C28-6F9F-40A9-A39F-D451DB645B3F}"/>
            </a:ext>
          </a:extLst>
        </xdr:cNvPr>
        <xdr:cNvSpPr/>
      </xdr:nvSpPr>
      <xdr:spPr>
        <a:xfrm>
          <a:off x="2857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29936</xdr:rowOff>
    </xdr:from>
    <xdr:to>
      <xdr:col>19</xdr:col>
      <xdr:colOff>177800</xdr:colOff>
      <xdr:row>83</xdr:row>
      <xdr:rowOff>54429</xdr:rowOff>
    </xdr:to>
    <xdr:cxnSp macro="">
      <xdr:nvCxnSpPr>
        <xdr:cNvPr id="298" name="直線コネクタ 297">
          <a:extLst>
            <a:ext uri="{FF2B5EF4-FFF2-40B4-BE49-F238E27FC236}">
              <a16:creationId xmlns:a16="http://schemas.microsoft.com/office/drawing/2014/main" id="{99A14012-7659-4E6C-B127-996A225424FA}"/>
            </a:ext>
          </a:extLst>
        </xdr:cNvPr>
        <xdr:cNvCxnSpPr/>
      </xdr:nvCxnSpPr>
      <xdr:spPr>
        <a:xfrm>
          <a:off x="2908300" y="142602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109764</xdr:rowOff>
    </xdr:from>
    <xdr:to>
      <xdr:col>10</xdr:col>
      <xdr:colOff>165100</xdr:colOff>
      <xdr:row>83</xdr:row>
      <xdr:rowOff>39914</xdr:rowOff>
    </xdr:to>
    <xdr:sp macro="" textlink="">
      <xdr:nvSpPr>
        <xdr:cNvPr id="299" name="楕円 298">
          <a:extLst>
            <a:ext uri="{FF2B5EF4-FFF2-40B4-BE49-F238E27FC236}">
              <a16:creationId xmlns:a16="http://schemas.microsoft.com/office/drawing/2014/main" id="{864C5113-0C8A-48BA-A888-B6C9495298C4}"/>
            </a:ext>
          </a:extLst>
        </xdr:cNvPr>
        <xdr:cNvSpPr/>
      </xdr:nvSpPr>
      <xdr:spPr>
        <a:xfrm>
          <a:off x="1968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160564</xdr:rowOff>
    </xdr:from>
    <xdr:to>
      <xdr:col>15</xdr:col>
      <xdr:colOff>50800</xdr:colOff>
      <xdr:row>83</xdr:row>
      <xdr:rowOff>29936</xdr:rowOff>
    </xdr:to>
    <xdr:cxnSp macro="">
      <xdr:nvCxnSpPr>
        <xdr:cNvPr id="300" name="直線コネクタ 299">
          <a:extLst>
            <a:ext uri="{FF2B5EF4-FFF2-40B4-BE49-F238E27FC236}">
              <a16:creationId xmlns:a16="http://schemas.microsoft.com/office/drawing/2014/main" id="{652C9683-E234-454C-A33B-48C3FA498114}"/>
            </a:ext>
          </a:extLst>
        </xdr:cNvPr>
        <xdr:cNvCxnSpPr/>
      </xdr:nvCxnSpPr>
      <xdr:spPr>
        <a:xfrm>
          <a:off x="2019300" y="142194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01" name="n_1aveValue【公営住宅】&#10;有形固定資産減価償却率">
          <a:extLst>
            <a:ext uri="{FF2B5EF4-FFF2-40B4-BE49-F238E27FC236}">
              <a16:creationId xmlns:a16="http://schemas.microsoft.com/office/drawing/2014/main" id="{5FC0214A-A73A-4CBA-8744-2CE5265B81A9}"/>
            </a:ext>
          </a:extLst>
        </xdr:cNvPr>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02" name="n_2aveValue【公営住宅】&#10;有形固定資産減価償却率">
          <a:extLst>
            <a:ext uri="{FF2B5EF4-FFF2-40B4-BE49-F238E27FC236}">
              <a16:creationId xmlns:a16="http://schemas.microsoft.com/office/drawing/2014/main" id="{F50D3488-A8E7-400A-9842-2C42FB4612E2}"/>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03" name="n_3aveValue【公営住宅】&#10;有形固定資産減価償却率">
          <a:extLst>
            <a:ext uri="{FF2B5EF4-FFF2-40B4-BE49-F238E27FC236}">
              <a16:creationId xmlns:a16="http://schemas.microsoft.com/office/drawing/2014/main" id="{E543FAA0-A580-46F7-8661-A08BEC07E9A3}"/>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a:extLst>
            <a:ext uri="{FF2B5EF4-FFF2-40B4-BE49-F238E27FC236}">
              <a16:creationId xmlns:a16="http://schemas.microsoft.com/office/drawing/2014/main" id="{9B4D6BFF-CC18-4F20-9946-341E12ED0005}"/>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121756</xdr:rowOff>
    </xdr:from>
    <xdr:ext cx="405111" cy="259045"/>
    <xdr:sp macro="" textlink="">
      <xdr:nvSpPr>
        <xdr:cNvPr id="305" name="n_1mainValue【公営住宅】&#10;有形固定資産減価償却率">
          <a:extLst>
            <a:ext uri="{FF2B5EF4-FFF2-40B4-BE49-F238E27FC236}">
              <a16:creationId xmlns:a16="http://schemas.microsoft.com/office/drawing/2014/main" id="{B804A3C1-9D32-488B-871A-B198E98CBCFD}"/>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97263</xdr:rowOff>
    </xdr:from>
    <xdr:ext cx="405111" cy="259045"/>
    <xdr:sp macro="" textlink="">
      <xdr:nvSpPr>
        <xdr:cNvPr id="306" name="n_2mainValue【公営住宅】&#10;有形固定資産減価償却率">
          <a:extLst>
            <a:ext uri="{FF2B5EF4-FFF2-40B4-BE49-F238E27FC236}">
              <a16:creationId xmlns:a16="http://schemas.microsoft.com/office/drawing/2014/main" id="{90D36FFF-6C5E-44E7-8FD1-A0ACB38C730F}"/>
            </a:ext>
          </a:extLst>
        </xdr:cNvPr>
        <xdr:cNvSpPr txBox="1"/>
      </xdr:nvSpPr>
      <xdr:spPr>
        <a:xfrm>
          <a:off x="2705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56441</xdr:rowOff>
    </xdr:from>
    <xdr:ext cx="405111" cy="259045"/>
    <xdr:sp macro="" textlink="">
      <xdr:nvSpPr>
        <xdr:cNvPr id="307" name="n_3mainValue【公営住宅】&#10;有形固定資産減価償却率">
          <a:extLst>
            <a:ext uri="{FF2B5EF4-FFF2-40B4-BE49-F238E27FC236}">
              <a16:creationId xmlns:a16="http://schemas.microsoft.com/office/drawing/2014/main" id="{A2FCF7F2-1557-4F34-83FC-F21D1A0C4D29}"/>
            </a:ext>
          </a:extLst>
        </xdr:cNvPr>
        <xdr:cNvSpPr txBox="1"/>
      </xdr:nvSpPr>
      <xdr:spPr>
        <a:xfrm>
          <a:off x="1816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46107414-0D92-4400-94EF-E934F039EB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352F4358-D43F-4E86-B345-9E3CC0E19A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4BF6BAE4-EE34-4EF9-AC8C-B288B43F0CD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63C5CF1F-7D87-411F-BA41-413951FAB9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81EE8DA6-6E9D-46A9-99E5-4658114574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D4F51B56-129C-4ED4-BE52-3BDA002A49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B2F5342C-9175-4710-88F8-D0EBE61404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AEC89320-0591-4189-AEBC-108BCD87E37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7DF95652-7FCF-4614-9A4F-87D38783DF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A867E4E8-C68F-4B75-8E8E-54B3748798A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a:extLst>
            <a:ext uri="{FF2B5EF4-FFF2-40B4-BE49-F238E27FC236}">
              <a16:creationId xmlns:a16="http://schemas.microsoft.com/office/drawing/2014/main" id="{F0099056-A05E-4D38-A8F5-71DF139BBC2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a:extLst>
            <a:ext uri="{FF2B5EF4-FFF2-40B4-BE49-F238E27FC236}">
              <a16:creationId xmlns:a16="http://schemas.microsoft.com/office/drawing/2014/main" id="{6FBACDAD-1121-42A4-AC6C-E72AE8749E59}"/>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ECC4C65E-4C61-4EFC-9809-387C71915DF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B32ED0D9-D315-43AA-9099-AD1A3E2F3F4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a:extLst>
            <a:ext uri="{FF2B5EF4-FFF2-40B4-BE49-F238E27FC236}">
              <a16:creationId xmlns:a16="http://schemas.microsoft.com/office/drawing/2014/main" id="{C4898E53-2A06-4CB2-AA71-4A638601A2C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a:extLst>
            <a:ext uri="{FF2B5EF4-FFF2-40B4-BE49-F238E27FC236}">
              <a16:creationId xmlns:a16="http://schemas.microsoft.com/office/drawing/2014/main" id="{BC444411-8753-45D2-BB44-1F650C69A82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E55D33C3-D1A6-4341-877C-16633A3023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9D6E5F31-F91F-4C13-BE41-EF7DF14F41B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E8886DD3-C5D5-40CF-A8D0-DFFC73B766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a:extLst>
            <a:ext uri="{FF2B5EF4-FFF2-40B4-BE49-F238E27FC236}">
              <a16:creationId xmlns:a16="http://schemas.microsoft.com/office/drawing/2014/main" id="{412B6868-0321-4B00-BC05-6B3814097D5D}"/>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a:extLst>
            <a:ext uri="{FF2B5EF4-FFF2-40B4-BE49-F238E27FC236}">
              <a16:creationId xmlns:a16="http://schemas.microsoft.com/office/drawing/2014/main" id="{2732D705-CD59-4016-A58D-750BBE3CF879}"/>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a:extLst>
            <a:ext uri="{FF2B5EF4-FFF2-40B4-BE49-F238E27FC236}">
              <a16:creationId xmlns:a16="http://schemas.microsoft.com/office/drawing/2014/main" id="{FD163771-B78D-4BCC-A27C-D1AE3766D05B}"/>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a:extLst>
            <a:ext uri="{FF2B5EF4-FFF2-40B4-BE49-F238E27FC236}">
              <a16:creationId xmlns:a16="http://schemas.microsoft.com/office/drawing/2014/main" id="{71D6335D-C220-42DF-ADF1-E008DFA6358C}"/>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a:extLst>
            <a:ext uri="{FF2B5EF4-FFF2-40B4-BE49-F238E27FC236}">
              <a16:creationId xmlns:a16="http://schemas.microsoft.com/office/drawing/2014/main" id="{C5F505FD-2757-44AE-BFB6-32FF45B4A47A}"/>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a:extLst>
            <a:ext uri="{FF2B5EF4-FFF2-40B4-BE49-F238E27FC236}">
              <a16:creationId xmlns:a16="http://schemas.microsoft.com/office/drawing/2014/main" id="{AFC771D1-3C75-45BD-8F10-C49A56E30BD9}"/>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a:extLst>
            <a:ext uri="{FF2B5EF4-FFF2-40B4-BE49-F238E27FC236}">
              <a16:creationId xmlns:a16="http://schemas.microsoft.com/office/drawing/2014/main" id="{A057D8BE-B088-45D8-801D-EDA149029047}"/>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a:extLst>
            <a:ext uri="{FF2B5EF4-FFF2-40B4-BE49-F238E27FC236}">
              <a16:creationId xmlns:a16="http://schemas.microsoft.com/office/drawing/2014/main" id="{96AFDE98-9716-4472-AED4-3FED03477F56}"/>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a:extLst>
            <a:ext uri="{FF2B5EF4-FFF2-40B4-BE49-F238E27FC236}">
              <a16:creationId xmlns:a16="http://schemas.microsoft.com/office/drawing/2014/main" id="{E28942C2-0236-4479-A1C1-1431F28863D3}"/>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a:extLst>
            <a:ext uri="{FF2B5EF4-FFF2-40B4-BE49-F238E27FC236}">
              <a16:creationId xmlns:a16="http://schemas.microsoft.com/office/drawing/2014/main" id="{C0C4B47E-8A31-499F-8A02-6146C438565F}"/>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a:extLst>
            <a:ext uri="{FF2B5EF4-FFF2-40B4-BE49-F238E27FC236}">
              <a16:creationId xmlns:a16="http://schemas.microsoft.com/office/drawing/2014/main" id="{482E1C3A-9BDB-4CFE-A17F-FB34311DA22A}"/>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561C3EC0-D787-47FA-AA05-947BEE337E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211D716D-70B0-4845-A671-6408DB5F42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C61D8ACF-A883-42BD-B4CB-9A6ECB0638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FAE4445B-DF53-412D-B2F1-0BBD776EF29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CE550331-3E4C-4FD2-B5D0-6BE53E26D1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40450</xdr:rowOff>
    </xdr:from>
    <xdr:to>
      <xdr:col>55</xdr:col>
      <xdr:colOff>50800</xdr:colOff>
      <xdr:row>83</xdr:row>
      <xdr:rowOff>142050</xdr:rowOff>
    </xdr:to>
    <xdr:sp macro="" textlink="">
      <xdr:nvSpPr>
        <xdr:cNvPr id="343" name="楕円 342">
          <a:extLst>
            <a:ext uri="{FF2B5EF4-FFF2-40B4-BE49-F238E27FC236}">
              <a16:creationId xmlns:a16="http://schemas.microsoft.com/office/drawing/2014/main" id="{F211CDA9-837D-4C29-A858-969AA8FE51CA}"/>
            </a:ext>
          </a:extLst>
        </xdr:cNvPr>
        <xdr:cNvSpPr/>
      </xdr:nvSpPr>
      <xdr:spPr>
        <a:xfrm>
          <a:off x="10426700" y="142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18877</xdr:rowOff>
    </xdr:from>
    <xdr:ext cx="469744" cy="259045"/>
    <xdr:sp macro="" textlink="">
      <xdr:nvSpPr>
        <xdr:cNvPr id="344" name="【公営住宅】&#10;一人当たり面積該当値テキスト">
          <a:extLst>
            <a:ext uri="{FF2B5EF4-FFF2-40B4-BE49-F238E27FC236}">
              <a16:creationId xmlns:a16="http://schemas.microsoft.com/office/drawing/2014/main" id="{1E68DDD8-D129-414F-A027-7C895D1A2308}"/>
            </a:ext>
          </a:extLst>
        </xdr:cNvPr>
        <xdr:cNvSpPr txBox="1"/>
      </xdr:nvSpPr>
      <xdr:spPr>
        <a:xfrm>
          <a:off x="10515600" y="1424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108458</xdr:rowOff>
    </xdr:from>
    <xdr:to>
      <xdr:col>50</xdr:col>
      <xdr:colOff>165100</xdr:colOff>
      <xdr:row>84</xdr:row>
      <xdr:rowOff>38608</xdr:rowOff>
    </xdr:to>
    <xdr:sp macro="" textlink="">
      <xdr:nvSpPr>
        <xdr:cNvPr id="345" name="楕円 344">
          <a:extLst>
            <a:ext uri="{FF2B5EF4-FFF2-40B4-BE49-F238E27FC236}">
              <a16:creationId xmlns:a16="http://schemas.microsoft.com/office/drawing/2014/main" id="{73233BAB-9B51-4D8A-A2EB-F7689D9F74D1}"/>
            </a:ext>
          </a:extLst>
        </xdr:cNvPr>
        <xdr:cNvSpPr/>
      </xdr:nvSpPr>
      <xdr:spPr>
        <a:xfrm>
          <a:off x="9588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91250</xdr:rowOff>
    </xdr:from>
    <xdr:to>
      <xdr:col>55</xdr:col>
      <xdr:colOff>0</xdr:colOff>
      <xdr:row>83</xdr:row>
      <xdr:rowOff>159258</xdr:rowOff>
    </xdr:to>
    <xdr:cxnSp macro="">
      <xdr:nvCxnSpPr>
        <xdr:cNvPr id="346" name="直線コネクタ 345">
          <a:extLst>
            <a:ext uri="{FF2B5EF4-FFF2-40B4-BE49-F238E27FC236}">
              <a16:creationId xmlns:a16="http://schemas.microsoft.com/office/drawing/2014/main" id="{1773551C-ABDF-49FA-A267-718E8BAF9F53}"/>
            </a:ext>
          </a:extLst>
        </xdr:cNvPr>
        <xdr:cNvCxnSpPr/>
      </xdr:nvCxnSpPr>
      <xdr:spPr>
        <a:xfrm flipV="1">
          <a:off x="9639300" y="14321600"/>
          <a:ext cx="8382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53594</xdr:rowOff>
    </xdr:from>
    <xdr:to>
      <xdr:col>46</xdr:col>
      <xdr:colOff>38100</xdr:colOff>
      <xdr:row>83</xdr:row>
      <xdr:rowOff>155194</xdr:rowOff>
    </xdr:to>
    <xdr:sp macro="" textlink="">
      <xdr:nvSpPr>
        <xdr:cNvPr id="347" name="楕円 346">
          <a:extLst>
            <a:ext uri="{FF2B5EF4-FFF2-40B4-BE49-F238E27FC236}">
              <a16:creationId xmlns:a16="http://schemas.microsoft.com/office/drawing/2014/main" id="{660F3DDA-3289-456D-9EC3-9F080B096328}"/>
            </a:ext>
          </a:extLst>
        </xdr:cNvPr>
        <xdr:cNvSpPr/>
      </xdr:nvSpPr>
      <xdr:spPr>
        <a:xfrm>
          <a:off x="8699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104394</xdr:rowOff>
    </xdr:from>
    <xdr:to>
      <xdr:col>50</xdr:col>
      <xdr:colOff>114300</xdr:colOff>
      <xdr:row>83</xdr:row>
      <xdr:rowOff>159258</xdr:rowOff>
    </xdr:to>
    <xdr:cxnSp macro="">
      <xdr:nvCxnSpPr>
        <xdr:cNvPr id="348" name="直線コネクタ 347">
          <a:extLst>
            <a:ext uri="{FF2B5EF4-FFF2-40B4-BE49-F238E27FC236}">
              <a16:creationId xmlns:a16="http://schemas.microsoft.com/office/drawing/2014/main" id="{A18F4988-3EDF-4DD7-831A-AF531935F05E}"/>
            </a:ext>
          </a:extLst>
        </xdr:cNvPr>
        <xdr:cNvCxnSpPr/>
      </xdr:nvCxnSpPr>
      <xdr:spPr>
        <a:xfrm>
          <a:off x="8750300" y="143347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147892</xdr:rowOff>
    </xdr:from>
    <xdr:to>
      <xdr:col>41</xdr:col>
      <xdr:colOff>101600</xdr:colOff>
      <xdr:row>84</xdr:row>
      <xdr:rowOff>78042</xdr:rowOff>
    </xdr:to>
    <xdr:sp macro="" textlink="">
      <xdr:nvSpPr>
        <xdr:cNvPr id="349" name="楕円 348">
          <a:extLst>
            <a:ext uri="{FF2B5EF4-FFF2-40B4-BE49-F238E27FC236}">
              <a16:creationId xmlns:a16="http://schemas.microsoft.com/office/drawing/2014/main" id="{66AE9314-273E-40F3-AA61-94F268E934D3}"/>
            </a:ext>
          </a:extLst>
        </xdr:cNvPr>
        <xdr:cNvSpPr/>
      </xdr:nvSpPr>
      <xdr:spPr>
        <a:xfrm>
          <a:off x="7810500" y="143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104394</xdr:rowOff>
    </xdr:from>
    <xdr:to>
      <xdr:col>45</xdr:col>
      <xdr:colOff>177800</xdr:colOff>
      <xdr:row>84</xdr:row>
      <xdr:rowOff>27242</xdr:rowOff>
    </xdr:to>
    <xdr:cxnSp macro="">
      <xdr:nvCxnSpPr>
        <xdr:cNvPr id="350" name="直線コネクタ 349">
          <a:extLst>
            <a:ext uri="{FF2B5EF4-FFF2-40B4-BE49-F238E27FC236}">
              <a16:creationId xmlns:a16="http://schemas.microsoft.com/office/drawing/2014/main" id="{ED432710-B621-4A4A-BC4D-26E0EAA92778}"/>
            </a:ext>
          </a:extLst>
        </xdr:cNvPr>
        <xdr:cNvCxnSpPr/>
      </xdr:nvCxnSpPr>
      <xdr:spPr>
        <a:xfrm flipV="1">
          <a:off x="7861300" y="14334744"/>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a:extLst>
            <a:ext uri="{FF2B5EF4-FFF2-40B4-BE49-F238E27FC236}">
              <a16:creationId xmlns:a16="http://schemas.microsoft.com/office/drawing/2014/main" id="{CB42E837-F2F0-4259-AE22-7E596EC66264}"/>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a:extLst>
            <a:ext uri="{FF2B5EF4-FFF2-40B4-BE49-F238E27FC236}">
              <a16:creationId xmlns:a16="http://schemas.microsoft.com/office/drawing/2014/main" id="{D30D360A-4FC5-453B-A688-DDD6EEE58FAD}"/>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a:extLst>
            <a:ext uri="{FF2B5EF4-FFF2-40B4-BE49-F238E27FC236}">
              <a16:creationId xmlns:a16="http://schemas.microsoft.com/office/drawing/2014/main" id="{6E77FF52-04D8-4886-9B49-E5A52DBAE4F2}"/>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a:extLst>
            <a:ext uri="{FF2B5EF4-FFF2-40B4-BE49-F238E27FC236}">
              <a16:creationId xmlns:a16="http://schemas.microsoft.com/office/drawing/2014/main" id="{F4F90A94-F23E-4882-BEB8-4DB6F0D83616}"/>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29735</xdr:rowOff>
    </xdr:from>
    <xdr:ext cx="469744" cy="259045"/>
    <xdr:sp macro="" textlink="">
      <xdr:nvSpPr>
        <xdr:cNvPr id="355" name="n_1mainValue【公営住宅】&#10;一人当たり面積">
          <a:extLst>
            <a:ext uri="{FF2B5EF4-FFF2-40B4-BE49-F238E27FC236}">
              <a16:creationId xmlns:a16="http://schemas.microsoft.com/office/drawing/2014/main" id="{9884F28C-6812-4A12-B907-43A3512B8581}"/>
            </a:ext>
          </a:extLst>
        </xdr:cNvPr>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146321</xdr:rowOff>
    </xdr:from>
    <xdr:ext cx="469744" cy="259045"/>
    <xdr:sp macro="" textlink="">
      <xdr:nvSpPr>
        <xdr:cNvPr id="356" name="n_2mainValue【公営住宅】&#10;一人当たり面積">
          <a:extLst>
            <a:ext uri="{FF2B5EF4-FFF2-40B4-BE49-F238E27FC236}">
              <a16:creationId xmlns:a16="http://schemas.microsoft.com/office/drawing/2014/main" id="{B11C976D-CCC1-4243-ABF4-FF8DCEE0F1B4}"/>
            </a:ext>
          </a:extLst>
        </xdr:cNvPr>
        <xdr:cNvSpPr txBox="1"/>
      </xdr:nvSpPr>
      <xdr:spPr>
        <a:xfrm>
          <a:off x="85154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69169</xdr:rowOff>
    </xdr:from>
    <xdr:ext cx="469744" cy="259045"/>
    <xdr:sp macro="" textlink="">
      <xdr:nvSpPr>
        <xdr:cNvPr id="357" name="n_3mainValue【公営住宅】&#10;一人当たり面積">
          <a:extLst>
            <a:ext uri="{FF2B5EF4-FFF2-40B4-BE49-F238E27FC236}">
              <a16:creationId xmlns:a16="http://schemas.microsoft.com/office/drawing/2014/main" id="{63F11515-A08A-4D8D-B45D-898DF3D22382}"/>
            </a:ext>
          </a:extLst>
        </xdr:cNvPr>
        <xdr:cNvSpPr txBox="1"/>
      </xdr:nvSpPr>
      <xdr:spPr>
        <a:xfrm>
          <a:off x="7626427" y="1447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0423FBB8-2EB8-421E-98B2-9F881B8F5D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EE5515D5-111A-4388-A7C4-08F4E86B93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16B5FBC2-415A-4A30-BA96-AAE60EE509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1CC12EC6-8971-4749-A153-34E7C889CF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55FB0A3C-F9ED-423B-81FB-D4239E04CFE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14D197AD-85FE-4D70-989F-FD631D4A53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EC2DC6C6-37C6-4C5D-BD3E-AD5EF95BBD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D4FD5F37-46FD-4ADD-BDCA-BDF712F9BE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7F5C68D0-F87B-4003-B4D5-75694ED775F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A134D1A5-E7C8-4210-BDFF-584E53E064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2AFF287A-B150-4B21-A9EE-E61C11BBED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05E6C9B5-7BB4-4EBB-8E1E-B677705902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0B54FD55-3FB8-4A17-82F4-590807B6AD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7E241598-61D6-4307-B087-8598581F3FC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9E208B19-6200-44BE-A529-2637C2FD15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F1CFD583-F193-450B-8351-E948B71AF8F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64A32621-6A5F-4EAD-A932-50D0A9AC75D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FE84FFEC-0A45-4542-81AD-075E887A75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A785C8A6-FFA9-4C95-8523-80D38A5B72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F8FE9F54-2650-477D-86EF-B89A4CA1D5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84FD59D8-53F0-4F8A-B6E9-217E3E3437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459828FD-9023-4483-A5D9-39E39A5734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2859017E-C9CB-406E-BA86-5630334E7EA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2B2F085A-CB08-4B00-8D63-E1AF96D8A8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944326E1-68C1-4D69-A476-EF77D10D1C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F8CCE5E2-7215-46DF-97FE-B1C6B7F184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B93EE78D-DA29-4D5D-B0C7-444DAE2B7D9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a:extLst>
            <a:ext uri="{FF2B5EF4-FFF2-40B4-BE49-F238E27FC236}">
              <a16:creationId xmlns:a16="http://schemas.microsoft.com/office/drawing/2014/main" id="{642200AB-16F0-4ED8-A2EE-D9AD5AA01B5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a:extLst>
            <a:ext uri="{FF2B5EF4-FFF2-40B4-BE49-F238E27FC236}">
              <a16:creationId xmlns:a16="http://schemas.microsoft.com/office/drawing/2014/main" id="{9B113B48-E985-4F4C-A408-28C3BAE800C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a:extLst>
            <a:ext uri="{FF2B5EF4-FFF2-40B4-BE49-F238E27FC236}">
              <a16:creationId xmlns:a16="http://schemas.microsoft.com/office/drawing/2014/main" id="{85F84739-0F68-4C95-A119-AC47575B6FE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a:extLst>
            <a:ext uri="{FF2B5EF4-FFF2-40B4-BE49-F238E27FC236}">
              <a16:creationId xmlns:a16="http://schemas.microsoft.com/office/drawing/2014/main" id="{81934920-74B8-4469-846A-13348DC4DCF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a:extLst>
            <a:ext uri="{FF2B5EF4-FFF2-40B4-BE49-F238E27FC236}">
              <a16:creationId xmlns:a16="http://schemas.microsoft.com/office/drawing/2014/main" id="{821EBA85-0A82-4F8D-ADA3-A1985BDAC6A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a:extLst>
            <a:ext uri="{FF2B5EF4-FFF2-40B4-BE49-F238E27FC236}">
              <a16:creationId xmlns:a16="http://schemas.microsoft.com/office/drawing/2014/main" id="{8E3B83AF-8E8B-4424-8B2B-24348E55254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a:extLst>
            <a:ext uri="{FF2B5EF4-FFF2-40B4-BE49-F238E27FC236}">
              <a16:creationId xmlns:a16="http://schemas.microsoft.com/office/drawing/2014/main" id="{B9BEE8D4-B17E-4CB0-A0FC-DD2893E44D6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a:extLst>
            <a:ext uri="{FF2B5EF4-FFF2-40B4-BE49-F238E27FC236}">
              <a16:creationId xmlns:a16="http://schemas.microsoft.com/office/drawing/2014/main" id="{F22D9EC6-3BE9-4112-97EA-510A85AA731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a:extLst>
            <a:ext uri="{FF2B5EF4-FFF2-40B4-BE49-F238E27FC236}">
              <a16:creationId xmlns:a16="http://schemas.microsoft.com/office/drawing/2014/main" id="{AD2B6AAD-906F-47EC-9112-DDF6EBEAE9D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a:extLst>
            <a:ext uri="{FF2B5EF4-FFF2-40B4-BE49-F238E27FC236}">
              <a16:creationId xmlns:a16="http://schemas.microsoft.com/office/drawing/2014/main" id="{3847AA09-D2A7-4E33-A982-24BFFFA737F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5089735A-CE0F-4EF7-86D7-7F1E17CE1F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a:extLst>
            <a:ext uri="{FF2B5EF4-FFF2-40B4-BE49-F238E27FC236}">
              <a16:creationId xmlns:a16="http://schemas.microsoft.com/office/drawing/2014/main" id="{BD13B831-40FE-482C-A662-34B37938892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a:extLst>
            <a:ext uri="{FF2B5EF4-FFF2-40B4-BE49-F238E27FC236}">
              <a16:creationId xmlns:a16="http://schemas.microsoft.com/office/drawing/2014/main" id="{4BAA5DBF-7240-425C-8335-799535E949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8" name="直線コネクタ 397">
          <a:extLst>
            <a:ext uri="{FF2B5EF4-FFF2-40B4-BE49-F238E27FC236}">
              <a16:creationId xmlns:a16="http://schemas.microsoft.com/office/drawing/2014/main" id="{AEBB64CB-028C-484B-9CBD-94D0FA59034D}"/>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99" name="【認定こども園・幼稚園・保育所】&#10;有形固定資産減価償却率最小値テキスト">
          <a:extLst>
            <a:ext uri="{FF2B5EF4-FFF2-40B4-BE49-F238E27FC236}">
              <a16:creationId xmlns:a16="http://schemas.microsoft.com/office/drawing/2014/main" id="{1191171F-186E-4DB2-963C-24658B5FE48A}"/>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a:extLst>
            <a:ext uri="{FF2B5EF4-FFF2-40B4-BE49-F238E27FC236}">
              <a16:creationId xmlns:a16="http://schemas.microsoft.com/office/drawing/2014/main" id="{46EB4061-0ABC-4F41-B442-06E3B0228805}"/>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1" name="【認定こども園・幼稚園・保育所】&#10;有形固定資産減価償却率最大値テキスト">
          <a:extLst>
            <a:ext uri="{FF2B5EF4-FFF2-40B4-BE49-F238E27FC236}">
              <a16:creationId xmlns:a16="http://schemas.microsoft.com/office/drawing/2014/main" id="{E36D3733-8E17-4D69-8BF8-046ACA4CAC7E}"/>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a:extLst>
            <a:ext uri="{FF2B5EF4-FFF2-40B4-BE49-F238E27FC236}">
              <a16:creationId xmlns:a16="http://schemas.microsoft.com/office/drawing/2014/main" id="{04E16790-0F96-4932-9C90-731B5D9D131F}"/>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03" name="【認定こども園・幼稚園・保育所】&#10;有形固定資産減価償却率平均値テキスト">
          <a:extLst>
            <a:ext uri="{FF2B5EF4-FFF2-40B4-BE49-F238E27FC236}">
              <a16:creationId xmlns:a16="http://schemas.microsoft.com/office/drawing/2014/main" id="{3C0C1F72-9659-44AA-9346-07217A010096}"/>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a:extLst>
            <a:ext uri="{FF2B5EF4-FFF2-40B4-BE49-F238E27FC236}">
              <a16:creationId xmlns:a16="http://schemas.microsoft.com/office/drawing/2014/main" id="{F5C9160E-2336-4763-A83C-BB228D033F25}"/>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a:extLst>
            <a:ext uri="{FF2B5EF4-FFF2-40B4-BE49-F238E27FC236}">
              <a16:creationId xmlns:a16="http://schemas.microsoft.com/office/drawing/2014/main" id="{A2312B27-16EC-4C01-B5DC-4370F9BE2082}"/>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a:extLst>
            <a:ext uri="{FF2B5EF4-FFF2-40B4-BE49-F238E27FC236}">
              <a16:creationId xmlns:a16="http://schemas.microsoft.com/office/drawing/2014/main" id="{DA5E1CEC-88DE-4B52-9BAB-500EB639C0F3}"/>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a:extLst>
            <a:ext uri="{FF2B5EF4-FFF2-40B4-BE49-F238E27FC236}">
              <a16:creationId xmlns:a16="http://schemas.microsoft.com/office/drawing/2014/main" id="{8DAC7396-0C9D-4200-8D6F-174CC1399173}"/>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8" name="フローチャート: 判断 407">
          <a:extLst>
            <a:ext uri="{FF2B5EF4-FFF2-40B4-BE49-F238E27FC236}">
              <a16:creationId xmlns:a16="http://schemas.microsoft.com/office/drawing/2014/main" id="{34641568-D98C-4373-B5B7-8ACB6A16A0FF}"/>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DC69E59-7540-41F9-A451-31681F160C0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DFE8513E-88C6-4827-8ECC-6E7354A0EA7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48FD2020-E877-4A09-8BB3-F7FBEAF0A5D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A9835CD-5CC0-4874-A3DD-DA245809444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B61784F5-6F91-48E4-AED3-CE2334AED78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14" name="楕円 413">
          <a:extLst>
            <a:ext uri="{FF2B5EF4-FFF2-40B4-BE49-F238E27FC236}">
              <a16:creationId xmlns:a16="http://schemas.microsoft.com/office/drawing/2014/main" id="{AFB73F8D-E562-4986-B22F-BE75CE71F495}"/>
            </a:ext>
          </a:extLst>
        </xdr:cNvPr>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macro="" textlink="">
      <xdr:nvSpPr>
        <xdr:cNvPr id="415" name="【認定こども園・幼稚園・保育所】&#10;有形固定資産減価償却率該当値テキスト">
          <a:extLst>
            <a:ext uri="{FF2B5EF4-FFF2-40B4-BE49-F238E27FC236}">
              <a16:creationId xmlns:a16="http://schemas.microsoft.com/office/drawing/2014/main" id="{3B652656-48DE-482C-90EC-D7A9B374A54B}"/>
            </a:ext>
          </a:extLst>
        </xdr:cNvPr>
        <xdr:cNvSpPr txBox="1"/>
      </xdr:nvSpPr>
      <xdr:spPr>
        <a:xfrm>
          <a:off x="163576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416" name="楕円 415">
          <a:extLst>
            <a:ext uri="{FF2B5EF4-FFF2-40B4-BE49-F238E27FC236}">
              <a16:creationId xmlns:a16="http://schemas.microsoft.com/office/drawing/2014/main" id="{A381D921-FC3F-4194-BA27-19B2A33BBDDE}"/>
            </a:ext>
          </a:extLst>
        </xdr:cNvPr>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41910</xdr:rowOff>
    </xdr:from>
    <xdr:to>
      <xdr:col>85</xdr:col>
      <xdr:colOff>127000</xdr:colOff>
      <xdr:row>36</xdr:row>
      <xdr:rowOff>85725</xdr:rowOff>
    </xdr:to>
    <xdr:cxnSp macro="">
      <xdr:nvCxnSpPr>
        <xdr:cNvPr id="417" name="直線コネクタ 416">
          <a:extLst>
            <a:ext uri="{FF2B5EF4-FFF2-40B4-BE49-F238E27FC236}">
              <a16:creationId xmlns:a16="http://schemas.microsoft.com/office/drawing/2014/main" id="{7D484C50-BCCD-43F3-B726-25D2593876F2}"/>
            </a:ext>
          </a:extLst>
        </xdr:cNvPr>
        <xdr:cNvCxnSpPr/>
      </xdr:nvCxnSpPr>
      <xdr:spPr>
        <a:xfrm>
          <a:off x="15481300" y="62141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18" name="楕円 417">
          <a:extLst>
            <a:ext uri="{FF2B5EF4-FFF2-40B4-BE49-F238E27FC236}">
              <a16:creationId xmlns:a16="http://schemas.microsoft.com/office/drawing/2014/main" id="{0089211F-9F32-485E-B8AB-5912ED213017}"/>
            </a:ext>
          </a:extLst>
        </xdr:cNvPr>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118110</xdr:rowOff>
    </xdr:to>
    <xdr:cxnSp macro="">
      <xdr:nvCxnSpPr>
        <xdr:cNvPr id="419" name="直線コネクタ 418">
          <a:extLst>
            <a:ext uri="{FF2B5EF4-FFF2-40B4-BE49-F238E27FC236}">
              <a16:creationId xmlns:a16="http://schemas.microsoft.com/office/drawing/2014/main" id="{1DA9D777-FA74-4482-9297-CD120769D7B0}"/>
            </a:ext>
          </a:extLst>
        </xdr:cNvPr>
        <xdr:cNvCxnSpPr/>
      </xdr:nvCxnSpPr>
      <xdr:spPr>
        <a:xfrm flipV="1">
          <a:off x="14592300" y="6214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86360</xdr:rowOff>
    </xdr:from>
    <xdr:to>
      <xdr:col>72</xdr:col>
      <xdr:colOff>38100</xdr:colOff>
      <xdr:row>38</xdr:row>
      <xdr:rowOff>16510</xdr:rowOff>
    </xdr:to>
    <xdr:sp macro="" textlink="">
      <xdr:nvSpPr>
        <xdr:cNvPr id="420" name="楕円 419">
          <a:extLst>
            <a:ext uri="{FF2B5EF4-FFF2-40B4-BE49-F238E27FC236}">
              <a16:creationId xmlns:a16="http://schemas.microsoft.com/office/drawing/2014/main" id="{4FEF2F52-0205-4CA9-A029-267A49EF34CD}"/>
            </a:ext>
          </a:extLst>
        </xdr:cNvPr>
        <xdr:cNvSpPr/>
      </xdr:nvSpPr>
      <xdr:spPr>
        <a:xfrm>
          <a:off x="1365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118110</xdr:rowOff>
    </xdr:from>
    <xdr:to>
      <xdr:col>76</xdr:col>
      <xdr:colOff>114300</xdr:colOff>
      <xdr:row>37</xdr:row>
      <xdr:rowOff>137160</xdr:rowOff>
    </xdr:to>
    <xdr:cxnSp macro="">
      <xdr:nvCxnSpPr>
        <xdr:cNvPr id="421" name="直線コネクタ 420">
          <a:extLst>
            <a:ext uri="{FF2B5EF4-FFF2-40B4-BE49-F238E27FC236}">
              <a16:creationId xmlns:a16="http://schemas.microsoft.com/office/drawing/2014/main" id="{5D8A334D-2345-495C-B1B3-5BC8DA052537}"/>
            </a:ext>
          </a:extLst>
        </xdr:cNvPr>
        <xdr:cNvCxnSpPr/>
      </xdr:nvCxnSpPr>
      <xdr:spPr>
        <a:xfrm flipV="1">
          <a:off x="13703300" y="629031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B8BB9819-95D0-41B6-B71D-3F6B9EBBC3A6}"/>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9B6B9D2B-12FD-47FD-BE63-3988339C4A7B}"/>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824B4F77-077C-4B72-9556-D6AF0C39E636}"/>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25892540-F3A6-45F3-B372-44E852AEC08F}"/>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109237</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3199FB2E-7561-4CAE-B20C-7776483A9477}"/>
            </a:ext>
          </a:extLst>
        </xdr:cNvPr>
        <xdr:cNvSpPr txBox="1"/>
      </xdr:nvSpPr>
      <xdr:spPr>
        <a:xfrm>
          <a:off x="15266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id="{531C9AAA-CF14-4701-810E-420C74FD4B46}"/>
            </a:ext>
          </a:extLst>
        </xdr:cNvPr>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7637</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id="{6D1AE2B0-94BA-41C4-BBD9-1C60801D6891}"/>
            </a:ext>
          </a:extLst>
        </xdr:cNvPr>
        <xdr:cNvSpPr txBox="1"/>
      </xdr:nvSpPr>
      <xdr:spPr>
        <a:xfrm>
          <a:off x="13500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16363B4D-3F5D-4EE9-A1BF-68D6F23C27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0BD15FF9-6A58-476B-B91A-1F27E977D0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B50AB79A-4093-4F08-BC07-3F080E1FD7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D912422F-160C-4827-BEE1-F99AFFAC06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A95C4C07-D435-4CED-B788-35ED27FA30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A2E31A5D-FD03-41AB-A0F8-B9117626A9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97717996-FC14-43B4-8A01-47C8AE1B449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649410CC-45AC-4895-97B1-545E5886BA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EEFCBC5E-424A-4E69-A25E-17AFBE5EDE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FAB23483-18C4-4216-A782-146DC5343A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a:extLst>
            <a:ext uri="{FF2B5EF4-FFF2-40B4-BE49-F238E27FC236}">
              <a16:creationId xmlns:a16="http://schemas.microsoft.com/office/drawing/2014/main" id="{5BD01A65-0AB7-4A8B-A9D6-9DFCD51DD90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a:extLst>
            <a:ext uri="{FF2B5EF4-FFF2-40B4-BE49-F238E27FC236}">
              <a16:creationId xmlns:a16="http://schemas.microsoft.com/office/drawing/2014/main" id="{3749F688-4B67-49D0-ADAE-EF59EB3D9E0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a:extLst>
            <a:ext uri="{FF2B5EF4-FFF2-40B4-BE49-F238E27FC236}">
              <a16:creationId xmlns:a16="http://schemas.microsoft.com/office/drawing/2014/main" id="{832C3B81-85CB-4EEC-9E0F-DE45BF7EBA8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a:extLst>
            <a:ext uri="{FF2B5EF4-FFF2-40B4-BE49-F238E27FC236}">
              <a16:creationId xmlns:a16="http://schemas.microsoft.com/office/drawing/2014/main" id="{B19239E8-8D32-4506-82F2-39449D31E3A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a:extLst>
            <a:ext uri="{FF2B5EF4-FFF2-40B4-BE49-F238E27FC236}">
              <a16:creationId xmlns:a16="http://schemas.microsoft.com/office/drawing/2014/main" id="{22D720AF-051D-4C76-9163-E660F174C38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a:extLst>
            <a:ext uri="{FF2B5EF4-FFF2-40B4-BE49-F238E27FC236}">
              <a16:creationId xmlns:a16="http://schemas.microsoft.com/office/drawing/2014/main" id="{41A246F0-E0D9-470C-A588-ADB089B70CF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a:extLst>
            <a:ext uri="{FF2B5EF4-FFF2-40B4-BE49-F238E27FC236}">
              <a16:creationId xmlns:a16="http://schemas.microsoft.com/office/drawing/2014/main" id="{D0FE92E0-0CBB-489C-BB67-CE60DF02D5D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a:extLst>
            <a:ext uri="{FF2B5EF4-FFF2-40B4-BE49-F238E27FC236}">
              <a16:creationId xmlns:a16="http://schemas.microsoft.com/office/drawing/2014/main" id="{A98201A4-FEF7-4993-87B1-3856B0CA5B1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B2E3E60E-F1BE-4D0F-9289-85CB900D51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id="{648CAAD2-D7C1-4D30-9DFA-DE221C4B7CA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a:extLst>
            <a:ext uri="{FF2B5EF4-FFF2-40B4-BE49-F238E27FC236}">
              <a16:creationId xmlns:a16="http://schemas.microsoft.com/office/drawing/2014/main" id="{75319781-54CE-42E4-B196-188DF20AC6C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0" name="直線コネクタ 449">
          <a:extLst>
            <a:ext uri="{FF2B5EF4-FFF2-40B4-BE49-F238E27FC236}">
              <a16:creationId xmlns:a16="http://schemas.microsoft.com/office/drawing/2014/main" id="{AF5C784E-F896-454E-A3A6-941C4F11AEF3}"/>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a:extLst>
            <a:ext uri="{FF2B5EF4-FFF2-40B4-BE49-F238E27FC236}">
              <a16:creationId xmlns:a16="http://schemas.microsoft.com/office/drawing/2014/main" id="{DCB814E4-35E9-4FA4-9275-D7CBD9B24BA3}"/>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a:extLst>
            <a:ext uri="{FF2B5EF4-FFF2-40B4-BE49-F238E27FC236}">
              <a16:creationId xmlns:a16="http://schemas.microsoft.com/office/drawing/2014/main" id="{6AA520EF-ACD4-4631-A0FB-7012E7F50D03}"/>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3" name="【認定こども園・幼稚園・保育所】&#10;一人当たり面積最大値テキスト">
          <a:extLst>
            <a:ext uri="{FF2B5EF4-FFF2-40B4-BE49-F238E27FC236}">
              <a16:creationId xmlns:a16="http://schemas.microsoft.com/office/drawing/2014/main" id="{8800AD0A-E113-473A-8EB8-FC28F7D46A2A}"/>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4" name="直線コネクタ 453">
          <a:extLst>
            <a:ext uri="{FF2B5EF4-FFF2-40B4-BE49-F238E27FC236}">
              <a16:creationId xmlns:a16="http://schemas.microsoft.com/office/drawing/2014/main" id="{75D01152-FCFA-4DA0-B92B-F31A113DCFC2}"/>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55" name="【認定こども園・幼稚園・保育所】&#10;一人当たり面積平均値テキスト">
          <a:extLst>
            <a:ext uri="{FF2B5EF4-FFF2-40B4-BE49-F238E27FC236}">
              <a16:creationId xmlns:a16="http://schemas.microsoft.com/office/drawing/2014/main" id="{2DD9343A-6E26-441B-B382-241B7E77F31A}"/>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6" name="フローチャート: 判断 455">
          <a:extLst>
            <a:ext uri="{FF2B5EF4-FFF2-40B4-BE49-F238E27FC236}">
              <a16:creationId xmlns:a16="http://schemas.microsoft.com/office/drawing/2014/main" id="{DF64056C-6209-4C5A-A66B-7E2A843FEEDD}"/>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7" name="フローチャート: 判断 456">
          <a:extLst>
            <a:ext uri="{FF2B5EF4-FFF2-40B4-BE49-F238E27FC236}">
              <a16:creationId xmlns:a16="http://schemas.microsoft.com/office/drawing/2014/main" id="{04D632E4-FD49-4AD4-8F04-FB8AF25ED79F}"/>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a:extLst>
            <a:ext uri="{FF2B5EF4-FFF2-40B4-BE49-F238E27FC236}">
              <a16:creationId xmlns:a16="http://schemas.microsoft.com/office/drawing/2014/main" id="{7EA47A50-94D1-43C1-844E-F50E6FA272F9}"/>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59" name="フローチャート: 判断 458">
          <a:extLst>
            <a:ext uri="{FF2B5EF4-FFF2-40B4-BE49-F238E27FC236}">
              <a16:creationId xmlns:a16="http://schemas.microsoft.com/office/drawing/2014/main" id="{652100A3-3EF4-4B7C-B34F-25CD372143EA}"/>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60" name="フローチャート: 判断 459">
          <a:extLst>
            <a:ext uri="{FF2B5EF4-FFF2-40B4-BE49-F238E27FC236}">
              <a16:creationId xmlns:a16="http://schemas.microsoft.com/office/drawing/2014/main" id="{A2D697B3-8F8C-4044-8CD9-41159C495867}"/>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C6A2377-3006-4C2D-91B0-BAD356D92B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265F1AF0-0103-469A-A94E-CFCEE81F93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F4C284F-49ED-4996-8B9C-982247DD04C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B13D55C7-516B-4C08-8EC3-F74B289FB2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64B96DC4-DE98-45FD-8212-5795DE7DE5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109982</xdr:rowOff>
    </xdr:from>
    <xdr:to>
      <xdr:col>116</xdr:col>
      <xdr:colOff>114300</xdr:colOff>
      <xdr:row>39</xdr:row>
      <xdr:rowOff>40132</xdr:rowOff>
    </xdr:to>
    <xdr:sp macro="" textlink="">
      <xdr:nvSpPr>
        <xdr:cNvPr id="466" name="楕円 465">
          <a:extLst>
            <a:ext uri="{FF2B5EF4-FFF2-40B4-BE49-F238E27FC236}">
              <a16:creationId xmlns:a16="http://schemas.microsoft.com/office/drawing/2014/main" id="{32DFA10A-246F-4049-9A2D-C6106DC5802C}"/>
            </a:ext>
          </a:extLst>
        </xdr:cNvPr>
        <xdr:cNvSpPr/>
      </xdr:nvSpPr>
      <xdr:spPr>
        <a:xfrm>
          <a:off x="22110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132859</xdr:rowOff>
    </xdr:from>
    <xdr:ext cx="469744" cy="259045"/>
    <xdr:sp macro="" textlink="">
      <xdr:nvSpPr>
        <xdr:cNvPr id="467" name="【認定こども園・幼稚園・保育所】&#10;一人当たり面積該当値テキスト">
          <a:extLst>
            <a:ext uri="{FF2B5EF4-FFF2-40B4-BE49-F238E27FC236}">
              <a16:creationId xmlns:a16="http://schemas.microsoft.com/office/drawing/2014/main" id="{1AE24F90-BABC-49F4-9EE7-2611546C74E5}"/>
            </a:ext>
          </a:extLst>
        </xdr:cNvPr>
        <xdr:cNvSpPr txBox="1"/>
      </xdr:nvSpPr>
      <xdr:spPr>
        <a:xfrm>
          <a:off x="221996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468" name="楕円 467">
          <a:extLst>
            <a:ext uri="{FF2B5EF4-FFF2-40B4-BE49-F238E27FC236}">
              <a16:creationId xmlns:a16="http://schemas.microsoft.com/office/drawing/2014/main" id="{C8A100A9-72DE-43C3-8C74-436607AB4297}"/>
            </a:ext>
          </a:extLst>
        </xdr:cNvPr>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160782</xdr:rowOff>
    </xdr:from>
    <xdr:to>
      <xdr:col>116</xdr:col>
      <xdr:colOff>63500</xdr:colOff>
      <xdr:row>39</xdr:row>
      <xdr:rowOff>762</xdr:rowOff>
    </xdr:to>
    <xdr:cxnSp macro="">
      <xdr:nvCxnSpPr>
        <xdr:cNvPr id="469" name="直線コネクタ 468">
          <a:extLst>
            <a:ext uri="{FF2B5EF4-FFF2-40B4-BE49-F238E27FC236}">
              <a16:creationId xmlns:a16="http://schemas.microsoft.com/office/drawing/2014/main" id="{455D1E7B-7BD4-4194-94FA-4D195676CD59}"/>
            </a:ext>
          </a:extLst>
        </xdr:cNvPr>
        <xdr:cNvCxnSpPr/>
      </xdr:nvCxnSpPr>
      <xdr:spPr>
        <a:xfrm flipV="1">
          <a:off x="21323300" y="667588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164846</xdr:rowOff>
    </xdr:from>
    <xdr:to>
      <xdr:col>107</xdr:col>
      <xdr:colOff>101600</xdr:colOff>
      <xdr:row>39</xdr:row>
      <xdr:rowOff>94996</xdr:rowOff>
    </xdr:to>
    <xdr:sp macro="" textlink="">
      <xdr:nvSpPr>
        <xdr:cNvPr id="470" name="楕円 469">
          <a:extLst>
            <a:ext uri="{FF2B5EF4-FFF2-40B4-BE49-F238E27FC236}">
              <a16:creationId xmlns:a16="http://schemas.microsoft.com/office/drawing/2014/main" id="{18DC9A62-E20A-4918-A717-205A159664A8}"/>
            </a:ext>
          </a:extLst>
        </xdr:cNvPr>
        <xdr:cNvSpPr/>
      </xdr:nvSpPr>
      <xdr:spPr>
        <a:xfrm>
          <a:off x="20383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44196</xdr:rowOff>
    </xdr:to>
    <xdr:cxnSp macro="">
      <xdr:nvCxnSpPr>
        <xdr:cNvPr id="471" name="直線コネクタ 470">
          <a:extLst>
            <a:ext uri="{FF2B5EF4-FFF2-40B4-BE49-F238E27FC236}">
              <a16:creationId xmlns:a16="http://schemas.microsoft.com/office/drawing/2014/main" id="{CB990799-66E7-4A77-8EDA-DE3D1831CD53}"/>
            </a:ext>
          </a:extLst>
        </xdr:cNvPr>
        <xdr:cNvCxnSpPr/>
      </xdr:nvCxnSpPr>
      <xdr:spPr>
        <a:xfrm flipV="1">
          <a:off x="20434300" y="66873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164846</xdr:rowOff>
    </xdr:from>
    <xdr:to>
      <xdr:col>102</xdr:col>
      <xdr:colOff>165100</xdr:colOff>
      <xdr:row>39</xdr:row>
      <xdr:rowOff>94996</xdr:rowOff>
    </xdr:to>
    <xdr:sp macro="" textlink="">
      <xdr:nvSpPr>
        <xdr:cNvPr id="472" name="楕円 471">
          <a:extLst>
            <a:ext uri="{FF2B5EF4-FFF2-40B4-BE49-F238E27FC236}">
              <a16:creationId xmlns:a16="http://schemas.microsoft.com/office/drawing/2014/main" id="{A7EB0617-3411-4842-90A5-DA3355644F2A}"/>
            </a:ext>
          </a:extLst>
        </xdr:cNvPr>
        <xdr:cNvSpPr/>
      </xdr:nvSpPr>
      <xdr:spPr>
        <a:xfrm>
          <a:off x="19494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44196</xdr:rowOff>
    </xdr:from>
    <xdr:to>
      <xdr:col>107</xdr:col>
      <xdr:colOff>50800</xdr:colOff>
      <xdr:row>39</xdr:row>
      <xdr:rowOff>44196</xdr:rowOff>
    </xdr:to>
    <xdr:cxnSp macro="">
      <xdr:nvCxnSpPr>
        <xdr:cNvPr id="473" name="直線コネクタ 472">
          <a:extLst>
            <a:ext uri="{FF2B5EF4-FFF2-40B4-BE49-F238E27FC236}">
              <a16:creationId xmlns:a16="http://schemas.microsoft.com/office/drawing/2014/main" id="{531A0AE9-54DF-41B0-9A55-35AEDB57E842}"/>
            </a:ext>
          </a:extLst>
        </xdr:cNvPr>
        <xdr:cNvCxnSpPr/>
      </xdr:nvCxnSpPr>
      <xdr:spPr>
        <a:xfrm>
          <a:off x="19545300" y="6730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id="{8C0D4FEE-0188-4CD1-8BDE-99DFE8C17410}"/>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id="{0B3419F5-BF04-41AA-B11F-DA46FEDA7BB1}"/>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id="{EC02B60C-8E12-4719-BF81-94A1AC53C157}"/>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id="{1DBD3F93-FF45-491E-B175-21D2194E4843}"/>
            </a:ext>
          </a:extLst>
        </xdr:cNvPr>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478" name="n_1mainValue【認定こども園・幼稚園・保育所】&#10;一人当たり面積">
          <a:extLst>
            <a:ext uri="{FF2B5EF4-FFF2-40B4-BE49-F238E27FC236}">
              <a16:creationId xmlns:a16="http://schemas.microsoft.com/office/drawing/2014/main" id="{52894391-C8F4-4121-A5FC-A749B43FACDA}"/>
            </a:ext>
          </a:extLst>
        </xdr:cNvPr>
        <xdr:cNvSpPr txBox="1"/>
      </xdr:nvSpPr>
      <xdr:spPr>
        <a:xfrm>
          <a:off x="21075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111523</xdr:rowOff>
    </xdr:from>
    <xdr:ext cx="469744" cy="259045"/>
    <xdr:sp macro="" textlink="">
      <xdr:nvSpPr>
        <xdr:cNvPr id="479" name="n_2mainValue【認定こども園・幼稚園・保育所】&#10;一人当たり面積">
          <a:extLst>
            <a:ext uri="{FF2B5EF4-FFF2-40B4-BE49-F238E27FC236}">
              <a16:creationId xmlns:a16="http://schemas.microsoft.com/office/drawing/2014/main" id="{3C294936-BCB8-4362-BFBE-E93D6A0BF897}"/>
            </a:ext>
          </a:extLst>
        </xdr:cNvPr>
        <xdr:cNvSpPr txBox="1"/>
      </xdr:nvSpPr>
      <xdr:spPr>
        <a:xfrm>
          <a:off x="201994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111523</xdr:rowOff>
    </xdr:from>
    <xdr:ext cx="469744" cy="259045"/>
    <xdr:sp macro="" textlink="">
      <xdr:nvSpPr>
        <xdr:cNvPr id="480" name="n_3mainValue【認定こども園・幼稚園・保育所】&#10;一人当たり面積">
          <a:extLst>
            <a:ext uri="{FF2B5EF4-FFF2-40B4-BE49-F238E27FC236}">
              <a16:creationId xmlns:a16="http://schemas.microsoft.com/office/drawing/2014/main" id="{F193B755-F162-4214-A1BE-720DF4849364}"/>
            </a:ext>
          </a:extLst>
        </xdr:cNvPr>
        <xdr:cNvSpPr txBox="1"/>
      </xdr:nvSpPr>
      <xdr:spPr>
        <a:xfrm>
          <a:off x="193104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A08F82A5-ACB2-47C9-B894-C3FE4644D9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E727EE9C-E433-4B5B-83F8-A2B3C7A18C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DBC085D9-8EBA-4D63-AB7A-A52ADA4699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0CCD82EE-D0D3-40D3-B296-3A17E438A39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73A8AAED-B87F-45A9-A3A1-701440F216B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04A917F2-A19F-455E-817F-8023525F530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43AC1538-0BFB-45CE-8348-DF0B96343C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498E6396-1D28-4E85-94BE-EDA9668DA33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54444573-AB63-4D16-8954-0264ECEC9AA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631794A1-6A2F-42AA-B958-46EE1E87AD5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9C5DE185-1BC6-4EDC-90A4-91B577A00BB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33D46D63-B79B-4DB6-803B-C045C4AA276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a:extLst>
            <a:ext uri="{FF2B5EF4-FFF2-40B4-BE49-F238E27FC236}">
              <a16:creationId xmlns:a16="http://schemas.microsoft.com/office/drawing/2014/main" id="{F5EC33B7-E756-4D9D-B2A0-F9F906D8551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59A838ED-8722-4A87-9411-3CB0DCA63FC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AB68D3F7-6DDD-49C3-B093-611CBC25D4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2A7CC6F1-6065-4A6B-944C-9C43064119C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853F75F1-AD78-40E8-BFE7-8084D3FF662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A7DB52E1-2E0C-4846-9935-7CAE1A84718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4F0EC3A1-6470-4D09-A5A2-D115A98D99A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DBEF428B-A365-4FE1-BA26-2A733F5F734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1" name="テキスト ボックス 500">
          <a:extLst>
            <a:ext uri="{FF2B5EF4-FFF2-40B4-BE49-F238E27FC236}">
              <a16:creationId xmlns:a16="http://schemas.microsoft.com/office/drawing/2014/main" id="{035A0D16-24B0-4064-A0BC-1BCA565A098D}"/>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67B88523-B1C4-4DF4-B7CE-F9AC1157A7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a:extLst>
            <a:ext uri="{FF2B5EF4-FFF2-40B4-BE49-F238E27FC236}">
              <a16:creationId xmlns:a16="http://schemas.microsoft.com/office/drawing/2014/main" id="{CE0405B2-F5A8-4F7D-9A3A-3125E4574A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4" name="直線コネクタ 503">
          <a:extLst>
            <a:ext uri="{FF2B5EF4-FFF2-40B4-BE49-F238E27FC236}">
              <a16:creationId xmlns:a16="http://schemas.microsoft.com/office/drawing/2014/main" id="{C2D4D181-8914-478E-997D-FA17F7AD1556}"/>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5" name="【学校施設】&#10;有形固定資産減価償却率最小値テキスト">
          <a:extLst>
            <a:ext uri="{FF2B5EF4-FFF2-40B4-BE49-F238E27FC236}">
              <a16:creationId xmlns:a16="http://schemas.microsoft.com/office/drawing/2014/main" id="{48A442B6-2F2B-4661-AE19-92BC0FD2A873}"/>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a:extLst>
            <a:ext uri="{FF2B5EF4-FFF2-40B4-BE49-F238E27FC236}">
              <a16:creationId xmlns:a16="http://schemas.microsoft.com/office/drawing/2014/main" id="{489E9856-2490-4262-920E-8BFA6FBA5FC5}"/>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7" name="【学校施設】&#10;有形固定資産減価償却率最大値テキスト">
          <a:extLst>
            <a:ext uri="{FF2B5EF4-FFF2-40B4-BE49-F238E27FC236}">
              <a16:creationId xmlns:a16="http://schemas.microsoft.com/office/drawing/2014/main" id="{64F9FE0A-9865-4B71-B5FC-1A4A6B4CC295}"/>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8" name="直線コネクタ 507">
          <a:extLst>
            <a:ext uri="{FF2B5EF4-FFF2-40B4-BE49-F238E27FC236}">
              <a16:creationId xmlns:a16="http://schemas.microsoft.com/office/drawing/2014/main" id="{DFEAC987-D16A-4F1E-9719-493673E2E78D}"/>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09" name="【学校施設】&#10;有形固定資産減価償却率平均値テキスト">
          <a:extLst>
            <a:ext uri="{FF2B5EF4-FFF2-40B4-BE49-F238E27FC236}">
              <a16:creationId xmlns:a16="http://schemas.microsoft.com/office/drawing/2014/main" id="{91AF5E1D-8917-4724-97E4-21F5ED5DA62E}"/>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a:extLst>
            <a:ext uri="{FF2B5EF4-FFF2-40B4-BE49-F238E27FC236}">
              <a16:creationId xmlns:a16="http://schemas.microsoft.com/office/drawing/2014/main" id="{619DD2D9-F3A0-4CCB-B2FF-40757A7C0018}"/>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a:extLst>
            <a:ext uri="{FF2B5EF4-FFF2-40B4-BE49-F238E27FC236}">
              <a16:creationId xmlns:a16="http://schemas.microsoft.com/office/drawing/2014/main" id="{523853BA-5C49-40CE-A82D-B6FD3F1646B3}"/>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a:extLst>
            <a:ext uri="{FF2B5EF4-FFF2-40B4-BE49-F238E27FC236}">
              <a16:creationId xmlns:a16="http://schemas.microsoft.com/office/drawing/2014/main" id="{D8F7CA61-10BE-44E8-84CB-DAE628E1DA55}"/>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a:extLst>
            <a:ext uri="{FF2B5EF4-FFF2-40B4-BE49-F238E27FC236}">
              <a16:creationId xmlns:a16="http://schemas.microsoft.com/office/drawing/2014/main" id="{75B17732-910E-4DC4-84C8-42741580D5A8}"/>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14" name="フローチャート: 判断 513">
          <a:extLst>
            <a:ext uri="{FF2B5EF4-FFF2-40B4-BE49-F238E27FC236}">
              <a16:creationId xmlns:a16="http://schemas.microsoft.com/office/drawing/2014/main" id="{7977DF62-A388-457E-865E-817795EB3E4E}"/>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885D615-0025-4158-869C-30D1DB14A67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1D9FA46-08B9-4319-A5DA-55624C50D5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C92AD4BC-E37B-4BA0-AC0A-8627FCEFD5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F58F551A-5AE5-4741-AF97-28BE1F022C3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9CF1D529-ED8E-4277-818E-738162F7B6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133985</xdr:rowOff>
    </xdr:from>
    <xdr:to>
      <xdr:col>85</xdr:col>
      <xdr:colOff>177800</xdr:colOff>
      <xdr:row>63</xdr:row>
      <xdr:rowOff>64135</xdr:rowOff>
    </xdr:to>
    <xdr:sp macro="" textlink="">
      <xdr:nvSpPr>
        <xdr:cNvPr id="520" name="楕円 519">
          <a:extLst>
            <a:ext uri="{FF2B5EF4-FFF2-40B4-BE49-F238E27FC236}">
              <a16:creationId xmlns:a16="http://schemas.microsoft.com/office/drawing/2014/main" id="{06B2DB87-FF17-4552-B74E-8F9DCE08E598}"/>
            </a:ext>
          </a:extLst>
        </xdr:cNvPr>
        <xdr:cNvSpPr/>
      </xdr:nvSpPr>
      <xdr:spPr>
        <a:xfrm>
          <a:off x="16268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112412</xdr:rowOff>
    </xdr:from>
    <xdr:ext cx="405111" cy="259045"/>
    <xdr:sp macro="" textlink="">
      <xdr:nvSpPr>
        <xdr:cNvPr id="521" name="【学校施設】&#10;有形固定資産減価償却率該当値テキスト">
          <a:extLst>
            <a:ext uri="{FF2B5EF4-FFF2-40B4-BE49-F238E27FC236}">
              <a16:creationId xmlns:a16="http://schemas.microsoft.com/office/drawing/2014/main" id="{BECCFFB5-8CED-4F6C-B90F-9D714399041A}"/>
            </a:ext>
          </a:extLst>
        </xdr:cNvPr>
        <xdr:cNvSpPr txBox="1"/>
      </xdr:nvSpPr>
      <xdr:spPr>
        <a:xfrm>
          <a:off x="16357600"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93980</xdr:rowOff>
    </xdr:from>
    <xdr:to>
      <xdr:col>81</xdr:col>
      <xdr:colOff>101600</xdr:colOff>
      <xdr:row>63</xdr:row>
      <xdr:rowOff>24130</xdr:rowOff>
    </xdr:to>
    <xdr:sp macro="" textlink="">
      <xdr:nvSpPr>
        <xdr:cNvPr id="522" name="楕円 521">
          <a:extLst>
            <a:ext uri="{FF2B5EF4-FFF2-40B4-BE49-F238E27FC236}">
              <a16:creationId xmlns:a16="http://schemas.microsoft.com/office/drawing/2014/main" id="{70A26B9F-4DC7-48AE-BB10-0B6C162F15FD}"/>
            </a:ext>
          </a:extLst>
        </xdr:cNvPr>
        <xdr:cNvSpPr/>
      </xdr:nvSpPr>
      <xdr:spPr>
        <a:xfrm>
          <a:off x="15430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144780</xdr:rowOff>
    </xdr:from>
    <xdr:to>
      <xdr:col>85</xdr:col>
      <xdr:colOff>127000</xdr:colOff>
      <xdr:row>63</xdr:row>
      <xdr:rowOff>13335</xdr:rowOff>
    </xdr:to>
    <xdr:cxnSp macro="">
      <xdr:nvCxnSpPr>
        <xdr:cNvPr id="523" name="直線コネクタ 522">
          <a:extLst>
            <a:ext uri="{FF2B5EF4-FFF2-40B4-BE49-F238E27FC236}">
              <a16:creationId xmlns:a16="http://schemas.microsoft.com/office/drawing/2014/main" id="{9C9038D8-2B46-46B6-AB23-943E1CB0B68A}"/>
            </a:ext>
          </a:extLst>
        </xdr:cNvPr>
        <xdr:cNvCxnSpPr/>
      </xdr:nvCxnSpPr>
      <xdr:spPr>
        <a:xfrm>
          <a:off x="15481300" y="10774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88265</xdr:rowOff>
    </xdr:from>
    <xdr:to>
      <xdr:col>76</xdr:col>
      <xdr:colOff>165100</xdr:colOff>
      <xdr:row>63</xdr:row>
      <xdr:rowOff>18415</xdr:rowOff>
    </xdr:to>
    <xdr:sp macro="" textlink="">
      <xdr:nvSpPr>
        <xdr:cNvPr id="524" name="楕円 523">
          <a:extLst>
            <a:ext uri="{FF2B5EF4-FFF2-40B4-BE49-F238E27FC236}">
              <a16:creationId xmlns:a16="http://schemas.microsoft.com/office/drawing/2014/main" id="{16397CDA-DF68-46E2-ACA6-3378D8D263F5}"/>
            </a:ext>
          </a:extLst>
        </xdr:cNvPr>
        <xdr:cNvSpPr/>
      </xdr:nvSpPr>
      <xdr:spPr>
        <a:xfrm>
          <a:off x="14541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139065</xdr:rowOff>
    </xdr:from>
    <xdr:to>
      <xdr:col>81</xdr:col>
      <xdr:colOff>50800</xdr:colOff>
      <xdr:row>62</xdr:row>
      <xdr:rowOff>144780</xdr:rowOff>
    </xdr:to>
    <xdr:cxnSp macro="">
      <xdr:nvCxnSpPr>
        <xdr:cNvPr id="525" name="直線コネクタ 524">
          <a:extLst>
            <a:ext uri="{FF2B5EF4-FFF2-40B4-BE49-F238E27FC236}">
              <a16:creationId xmlns:a16="http://schemas.microsoft.com/office/drawing/2014/main" id="{B6695922-5874-4BF0-B0A5-06EAE6EF4B80}"/>
            </a:ext>
          </a:extLst>
        </xdr:cNvPr>
        <xdr:cNvCxnSpPr/>
      </xdr:nvCxnSpPr>
      <xdr:spPr>
        <a:xfrm>
          <a:off x="14592300" y="10768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88265</xdr:rowOff>
    </xdr:from>
    <xdr:to>
      <xdr:col>72</xdr:col>
      <xdr:colOff>38100</xdr:colOff>
      <xdr:row>63</xdr:row>
      <xdr:rowOff>18415</xdr:rowOff>
    </xdr:to>
    <xdr:sp macro="" textlink="">
      <xdr:nvSpPr>
        <xdr:cNvPr id="526" name="楕円 525">
          <a:extLst>
            <a:ext uri="{FF2B5EF4-FFF2-40B4-BE49-F238E27FC236}">
              <a16:creationId xmlns:a16="http://schemas.microsoft.com/office/drawing/2014/main" id="{DE7D0FAF-054E-4F0B-A61F-919E7FEAC126}"/>
            </a:ext>
          </a:extLst>
        </xdr:cNvPr>
        <xdr:cNvSpPr/>
      </xdr:nvSpPr>
      <xdr:spPr>
        <a:xfrm>
          <a:off x="13652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139065</xdr:rowOff>
    </xdr:from>
    <xdr:to>
      <xdr:col>76</xdr:col>
      <xdr:colOff>114300</xdr:colOff>
      <xdr:row>62</xdr:row>
      <xdr:rowOff>139065</xdr:rowOff>
    </xdr:to>
    <xdr:cxnSp macro="">
      <xdr:nvCxnSpPr>
        <xdr:cNvPr id="527" name="直線コネクタ 526">
          <a:extLst>
            <a:ext uri="{FF2B5EF4-FFF2-40B4-BE49-F238E27FC236}">
              <a16:creationId xmlns:a16="http://schemas.microsoft.com/office/drawing/2014/main" id="{7D4924DF-DB3F-4476-87C3-538C2935AF33}"/>
            </a:ext>
          </a:extLst>
        </xdr:cNvPr>
        <xdr:cNvCxnSpPr/>
      </xdr:nvCxnSpPr>
      <xdr:spPr>
        <a:xfrm>
          <a:off x="13703300" y="10768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28" name="n_1aveValue【学校施設】&#10;有形固定資産減価償却率">
          <a:extLst>
            <a:ext uri="{FF2B5EF4-FFF2-40B4-BE49-F238E27FC236}">
              <a16:creationId xmlns:a16="http://schemas.microsoft.com/office/drawing/2014/main" id="{795836C0-E68D-4580-AB19-EA5EAD4CDC4D}"/>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29" name="n_2aveValue【学校施設】&#10;有形固定資産減価償却率">
          <a:extLst>
            <a:ext uri="{FF2B5EF4-FFF2-40B4-BE49-F238E27FC236}">
              <a16:creationId xmlns:a16="http://schemas.microsoft.com/office/drawing/2014/main" id="{9DDA16AC-C7A7-4CC8-9FBF-053A538B0207}"/>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30" name="n_3aveValue【学校施設】&#10;有形固定資産減価償却率">
          <a:extLst>
            <a:ext uri="{FF2B5EF4-FFF2-40B4-BE49-F238E27FC236}">
              <a16:creationId xmlns:a16="http://schemas.microsoft.com/office/drawing/2014/main" id="{222AAFE4-85A8-4A72-87F4-E212A2389B54}"/>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31" name="n_4aveValue【学校施設】&#10;有形固定資産減価償却率">
          <a:extLst>
            <a:ext uri="{FF2B5EF4-FFF2-40B4-BE49-F238E27FC236}">
              <a16:creationId xmlns:a16="http://schemas.microsoft.com/office/drawing/2014/main" id="{711BDB2F-E11F-44CB-967B-6ECB1E0781DC}"/>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15257</xdr:rowOff>
    </xdr:from>
    <xdr:ext cx="405111" cy="259045"/>
    <xdr:sp macro="" textlink="">
      <xdr:nvSpPr>
        <xdr:cNvPr id="532" name="n_1mainValue【学校施設】&#10;有形固定資産減価償却率">
          <a:extLst>
            <a:ext uri="{FF2B5EF4-FFF2-40B4-BE49-F238E27FC236}">
              <a16:creationId xmlns:a16="http://schemas.microsoft.com/office/drawing/2014/main" id="{73801D94-B378-4AE1-B235-B642715971DD}"/>
            </a:ext>
          </a:extLst>
        </xdr:cNvPr>
        <xdr:cNvSpPr txBox="1"/>
      </xdr:nvSpPr>
      <xdr:spPr>
        <a:xfrm>
          <a:off x="152660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9542</xdr:rowOff>
    </xdr:from>
    <xdr:ext cx="405111" cy="259045"/>
    <xdr:sp macro="" textlink="">
      <xdr:nvSpPr>
        <xdr:cNvPr id="533" name="n_2mainValue【学校施設】&#10;有形固定資産減価償却率">
          <a:extLst>
            <a:ext uri="{FF2B5EF4-FFF2-40B4-BE49-F238E27FC236}">
              <a16:creationId xmlns:a16="http://schemas.microsoft.com/office/drawing/2014/main" id="{F8B4C3ED-C0A5-442B-8BC0-52144B64BC8C}"/>
            </a:ext>
          </a:extLst>
        </xdr:cNvPr>
        <xdr:cNvSpPr txBox="1"/>
      </xdr:nvSpPr>
      <xdr:spPr>
        <a:xfrm>
          <a:off x="14389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9542</xdr:rowOff>
    </xdr:from>
    <xdr:ext cx="405111" cy="259045"/>
    <xdr:sp macro="" textlink="">
      <xdr:nvSpPr>
        <xdr:cNvPr id="534" name="n_3mainValue【学校施設】&#10;有形固定資産減価償却率">
          <a:extLst>
            <a:ext uri="{FF2B5EF4-FFF2-40B4-BE49-F238E27FC236}">
              <a16:creationId xmlns:a16="http://schemas.microsoft.com/office/drawing/2014/main" id="{47979F1D-2820-45E5-8622-C41CE8025B4F}"/>
            </a:ext>
          </a:extLst>
        </xdr:cNvPr>
        <xdr:cNvSpPr txBox="1"/>
      </xdr:nvSpPr>
      <xdr:spPr>
        <a:xfrm>
          <a:off x="13500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C6152FC3-BF42-4760-993B-8CE3B7D723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FBA4E4E1-CFC2-4974-8757-B917FD81B0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1A1EE404-69F9-440D-A9B3-AC83B6D123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F8B4D076-48C9-4346-9B6F-BCACF6F9A2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B662472A-DE63-47AE-B1AC-015F4452A1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D4945969-BAFD-46B5-8C0E-16D19FBDD1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03E8ED4A-B1F4-4653-A2F6-590DC32F48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6CD56FA5-63C4-475B-A341-6EF0B65904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3C313D69-EC43-4719-B6B5-21867220B24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49E5B715-BBB8-4632-81F7-B209E02E095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a:extLst>
            <a:ext uri="{FF2B5EF4-FFF2-40B4-BE49-F238E27FC236}">
              <a16:creationId xmlns:a16="http://schemas.microsoft.com/office/drawing/2014/main" id="{8961180A-066B-4159-BD57-08E8F6F1A27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a:extLst>
            <a:ext uri="{FF2B5EF4-FFF2-40B4-BE49-F238E27FC236}">
              <a16:creationId xmlns:a16="http://schemas.microsoft.com/office/drawing/2014/main" id="{78162B0B-C5A0-4DD3-B97F-6D69FE30E0B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a:extLst>
            <a:ext uri="{FF2B5EF4-FFF2-40B4-BE49-F238E27FC236}">
              <a16:creationId xmlns:a16="http://schemas.microsoft.com/office/drawing/2014/main" id="{23DA465C-B895-4767-A51F-62C70DC515A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a:extLst>
            <a:ext uri="{FF2B5EF4-FFF2-40B4-BE49-F238E27FC236}">
              <a16:creationId xmlns:a16="http://schemas.microsoft.com/office/drawing/2014/main" id="{15035F26-07F0-4D0F-98DF-14A30FA7066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a:extLst>
            <a:ext uri="{FF2B5EF4-FFF2-40B4-BE49-F238E27FC236}">
              <a16:creationId xmlns:a16="http://schemas.microsoft.com/office/drawing/2014/main" id="{6B0093BF-99D1-49A7-8BA1-ADB85765B29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a:extLst>
            <a:ext uri="{FF2B5EF4-FFF2-40B4-BE49-F238E27FC236}">
              <a16:creationId xmlns:a16="http://schemas.microsoft.com/office/drawing/2014/main" id="{51B2C8DC-AEC6-4B26-BC99-5E283D40586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a:extLst>
            <a:ext uri="{FF2B5EF4-FFF2-40B4-BE49-F238E27FC236}">
              <a16:creationId xmlns:a16="http://schemas.microsoft.com/office/drawing/2014/main" id="{69859677-3138-400E-A43C-C6971B60F14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a:extLst>
            <a:ext uri="{FF2B5EF4-FFF2-40B4-BE49-F238E27FC236}">
              <a16:creationId xmlns:a16="http://schemas.microsoft.com/office/drawing/2014/main" id="{E656423C-12B2-4627-827F-0B73AE6F48C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a:extLst>
            <a:ext uri="{FF2B5EF4-FFF2-40B4-BE49-F238E27FC236}">
              <a16:creationId xmlns:a16="http://schemas.microsoft.com/office/drawing/2014/main" id="{BF62A8AD-4AC5-4BBE-B7F8-82D8AEC91E4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4" name="テキスト ボックス 553">
          <a:extLst>
            <a:ext uri="{FF2B5EF4-FFF2-40B4-BE49-F238E27FC236}">
              <a16:creationId xmlns:a16="http://schemas.microsoft.com/office/drawing/2014/main" id="{DD7F50ED-961A-417A-86A8-F34F3A50C17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a:extLst>
            <a:ext uri="{FF2B5EF4-FFF2-40B4-BE49-F238E27FC236}">
              <a16:creationId xmlns:a16="http://schemas.microsoft.com/office/drawing/2014/main" id="{7CD80494-AE1A-44D0-83CC-C92774096B3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6" name="テキスト ボックス 555">
          <a:extLst>
            <a:ext uri="{FF2B5EF4-FFF2-40B4-BE49-F238E27FC236}">
              <a16:creationId xmlns:a16="http://schemas.microsoft.com/office/drawing/2014/main" id="{CF8BB3A9-2908-49EE-9B12-FB397E93B16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F73F0E28-2B09-4F40-B173-DC56B6D81B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a:extLst>
            <a:ext uri="{FF2B5EF4-FFF2-40B4-BE49-F238E27FC236}">
              <a16:creationId xmlns:a16="http://schemas.microsoft.com/office/drawing/2014/main" id="{20D4F565-DBB6-4346-9DC7-98FD3078ECA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8D7DA4CA-825B-4668-BB0B-13DAA06FC3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0" name="直線コネクタ 559">
          <a:extLst>
            <a:ext uri="{FF2B5EF4-FFF2-40B4-BE49-F238E27FC236}">
              <a16:creationId xmlns:a16="http://schemas.microsoft.com/office/drawing/2014/main" id="{02C9A114-4668-4C22-B46E-04260C5E1BB0}"/>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1" name="【学校施設】&#10;一人当たり面積最小値テキスト">
          <a:extLst>
            <a:ext uri="{FF2B5EF4-FFF2-40B4-BE49-F238E27FC236}">
              <a16:creationId xmlns:a16="http://schemas.microsoft.com/office/drawing/2014/main" id="{24F44CC7-0FE5-48DC-83D8-CA88BC5695CD}"/>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2" name="直線コネクタ 561">
          <a:extLst>
            <a:ext uri="{FF2B5EF4-FFF2-40B4-BE49-F238E27FC236}">
              <a16:creationId xmlns:a16="http://schemas.microsoft.com/office/drawing/2014/main" id="{3CB07986-AF8A-4BF4-852F-B11E0D45F2E2}"/>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3" name="【学校施設】&#10;一人当たり面積最大値テキスト">
          <a:extLst>
            <a:ext uri="{FF2B5EF4-FFF2-40B4-BE49-F238E27FC236}">
              <a16:creationId xmlns:a16="http://schemas.microsoft.com/office/drawing/2014/main" id="{C7C741FF-4978-419A-AD15-BDA4D44DE1E3}"/>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4" name="直線コネクタ 563">
          <a:extLst>
            <a:ext uri="{FF2B5EF4-FFF2-40B4-BE49-F238E27FC236}">
              <a16:creationId xmlns:a16="http://schemas.microsoft.com/office/drawing/2014/main" id="{94C391D5-1C65-4958-9822-3FD9C75453EE}"/>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65" name="【学校施設】&#10;一人当たり面積平均値テキスト">
          <a:extLst>
            <a:ext uri="{FF2B5EF4-FFF2-40B4-BE49-F238E27FC236}">
              <a16:creationId xmlns:a16="http://schemas.microsoft.com/office/drawing/2014/main" id="{A57C7638-00B5-45DE-B6FC-0D30BCBDA87A}"/>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6" name="フローチャート: 判断 565">
          <a:extLst>
            <a:ext uri="{FF2B5EF4-FFF2-40B4-BE49-F238E27FC236}">
              <a16:creationId xmlns:a16="http://schemas.microsoft.com/office/drawing/2014/main" id="{5A59DE82-5B0C-4DE7-9CB7-3F056728DE02}"/>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7" name="フローチャート: 判断 566">
          <a:extLst>
            <a:ext uri="{FF2B5EF4-FFF2-40B4-BE49-F238E27FC236}">
              <a16:creationId xmlns:a16="http://schemas.microsoft.com/office/drawing/2014/main" id="{EAB85D8C-8C9F-4716-A58A-BCB25A198390}"/>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8" name="フローチャート: 判断 567">
          <a:extLst>
            <a:ext uri="{FF2B5EF4-FFF2-40B4-BE49-F238E27FC236}">
              <a16:creationId xmlns:a16="http://schemas.microsoft.com/office/drawing/2014/main" id="{D7CA8D46-3647-4D00-B46A-E191E25DFFE1}"/>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69" name="フローチャート: 判断 568">
          <a:extLst>
            <a:ext uri="{FF2B5EF4-FFF2-40B4-BE49-F238E27FC236}">
              <a16:creationId xmlns:a16="http://schemas.microsoft.com/office/drawing/2014/main" id="{51C3DDA9-75CB-43CB-A7CB-202B67635B35}"/>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70" name="フローチャート: 判断 569">
          <a:extLst>
            <a:ext uri="{FF2B5EF4-FFF2-40B4-BE49-F238E27FC236}">
              <a16:creationId xmlns:a16="http://schemas.microsoft.com/office/drawing/2014/main" id="{6602FDEC-9168-4DB1-A406-F64F677C23A6}"/>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15C5C8EF-B877-41F7-B1F5-5A83D9DF52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1B37D530-3963-4DCB-B699-9E64032DC3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8FB8BE91-EB20-4F7B-855A-3EABC45DB7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D95C64A7-ED92-425F-8FD7-E595F03609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800D136E-B7E7-46AB-86B0-D8BE7EA805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116296</xdr:rowOff>
    </xdr:from>
    <xdr:to>
      <xdr:col>116</xdr:col>
      <xdr:colOff>114300</xdr:colOff>
      <xdr:row>63</xdr:row>
      <xdr:rowOff>46446</xdr:rowOff>
    </xdr:to>
    <xdr:sp macro="" textlink="">
      <xdr:nvSpPr>
        <xdr:cNvPr id="576" name="楕円 575">
          <a:extLst>
            <a:ext uri="{FF2B5EF4-FFF2-40B4-BE49-F238E27FC236}">
              <a16:creationId xmlns:a16="http://schemas.microsoft.com/office/drawing/2014/main" id="{2AC2E14F-70E0-4383-834B-2EE9335C4493}"/>
            </a:ext>
          </a:extLst>
        </xdr:cNvPr>
        <xdr:cNvSpPr/>
      </xdr:nvSpPr>
      <xdr:spPr>
        <a:xfrm>
          <a:off x="22110700" y="107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139173</xdr:rowOff>
    </xdr:from>
    <xdr:ext cx="469744" cy="259045"/>
    <xdr:sp macro="" textlink="">
      <xdr:nvSpPr>
        <xdr:cNvPr id="577" name="【学校施設】&#10;一人当たり面積該当値テキスト">
          <a:extLst>
            <a:ext uri="{FF2B5EF4-FFF2-40B4-BE49-F238E27FC236}">
              <a16:creationId xmlns:a16="http://schemas.microsoft.com/office/drawing/2014/main" id="{C24BD4EC-2C5F-43DF-8132-C701AEC4A81C}"/>
            </a:ext>
          </a:extLst>
        </xdr:cNvPr>
        <xdr:cNvSpPr txBox="1"/>
      </xdr:nvSpPr>
      <xdr:spPr>
        <a:xfrm>
          <a:off x="22199600" y="1059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119126</xdr:rowOff>
    </xdr:from>
    <xdr:to>
      <xdr:col>112</xdr:col>
      <xdr:colOff>38100</xdr:colOff>
      <xdr:row>63</xdr:row>
      <xdr:rowOff>49276</xdr:rowOff>
    </xdr:to>
    <xdr:sp macro="" textlink="">
      <xdr:nvSpPr>
        <xdr:cNvPr id="578" name="楕円 577">
          <a:extLst>
            <a:ext uri="{FF2B5EF4-FFF2-40B4-BE49-F238E27FC236}">
              <a16:creationId xmlns:a16="http://schemas.microsoft.com/office/drawing/2014/main" id="{09747AEC-40DB-4E49-8461-1E7922DDECAE}"/>
            </a:ext>
          </a:extLst>
        </xdr:cNvPr>
        <xdr:cNvSpPr/>
      </xdr:nvSpPr>
      <xdr:spPr>
        <a:xfrm>
          <a:off x="21272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167096</xdr:rowOff>
    </xdr:from>
    <xdr:to>
      <xdr:col>116</xdr:col>
      <xdr:colOff>63500</xdr:colOff>
      <xdr:row>62</xdr:row>
      <xdr:rowOff>169926</xdr:rowOff>
    </xdr:to>
    <xdr:cxnSp macro="">
      <xdr:nvCxnSpPr>
        <xdr:cNvPr id="579" name="直線コネクタ 578">
          <a:extLst>
            <a:ext uri="{FF2B5EF4-FFF2-40B4-BE49-F238E27FC236}">
              <a16:creationId xmlns:a16="http://schemas.microsoft.com/office/drawing/2014/main" id="{8F2C5F7A-B168-4568-B12A-5EDC4A230983}"/>
            </a:ext>
          </a:extLst>
        </xdr:cNvPr>
        <xdr:cNvCxnSpPr/>
      </xdr:nvCxnSpPr>
      <xdr:spPr>
        <a:xfrm flipV="1">
          <a:off x="21323300" y="10796996"/>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124134</xdr:rowOff>
    </xdr:from>
    <xdr:to>
      <xdr:col>107</xdr:col>
      <xdr:colOff>101600</xdr:colOff>
      <xdr:row>63</xdr:row>
      <xdr:rowOff>54284</xdr:rowOff>
    </xdr:to>
    <xdr:sp macro="" textlink="">
      <xdr:nvSpPr>
        <xdr:cNvPr id="580" name="楕円 579">
          <a:extLst>
            <a:ext uri="{FF2B5EF4-FFF2-40B4-BE49-F238E27FC236}">
              <a16:creationId xmlns:a16="http://schemas.microsoft.com/office/drawing/2014/main" id="{DDAF285F-6285-4E25-9ED0-7DCE1D376901}"/>
            </a:ext>
          </a:extLst>
        </xdr:cNvPr>
        <xdr:cNvSpPr/>
      </xdr:nvSpPr>
      <xdr:spPr>
        <a:xfrm>
          <a:off x="20383500" y="107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169926</xdr:rowOff>
    </xdr:from>
    <xdr:to>
      <xdr:col>111</xdr:col>
      <xdr:colOff>177800</xdr:colOff>
      <xdr:row>63</xdr:row>
      <xdr:rowOff>3484</xdr:rowOff>
    </xdr:to>
    <xdr:cxnSp macro="">
      <xdr:nvCxnSpPr>
        <xdr:cNvPr id="581" name="直線コネクタ 580">
          <a:extLst>
            <a:ext uri="{FF2B5EF4-FFF2-40B4-BE49-F238E27FC236}">
              <a16:creationId xmlns:a16="http://schemas.microsoft.com/office/drawing/2014/main" id="{62EEC93E-A838-46C0-A25B-55E407AB05B0}"/>
            </a:ext>
          </a:extLst>
        </xdr:cNvPr>
        <xdr:cNvCxnSpPr/>
      </xdr:nvCxnSpPr>
      <xdr:spPr>
        <a:xfrm flipV="1">
          <a:off x="20434300" y="10799826"/>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115207</xdr:rowOff>
    </xdr:from>
    <xdr:to>
      <xdr:col>102</xdr:col>
      <xdr:colOff>165100</xdr:colOff>
      <xdr:row>63</xdr:row>
      <xdr:rowOff>45357</xdr:rowOff>
    </xdr:to>
    <xdr:sp macro="" textlink="">
      <xdr:nvSpPr>
        <xdr:cNvPr id="582" name="楕円 581">
          <a:extLst>
            <a:ext uri="{FF2B5EF4-FFF2-40B4-BE49-F238E27FC236}">
              <a16:creationId xmlns:a16="http://schemas.microsoft.com/office/drawing/2014/main" id="{65E03660-2023-40DD-AC83-6515850E7793}"/>
            </a:ext>
          </a:extLst>
        </xdr:cNvPr>
        <xdr:cNvSpPr/>
      </xdr:nvSpPr>
      <xdr:spPr>
        <a:xfrm>
          <a:off x="19494500" y="107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166007</xdr:rowOff>
    </xdr:from>
    <xdr:to>
      <xdr:col>107</xdr:col>
      <xdr:colOff>50800</xdr:colOff>
      <xdr:row>63</xdr:row>
      <xdr:rowOff>3484</xdr:rowOff>
    </xdr:to>
    <xdr:cxnSp macro="">
      <xdr:nvCxnSpPr>
        <xdr:cNvPr id="583" name="直線コネクタ 582">
          <a:extLst>
            <a:ext uri="{FF2B5EF4-FFF2-40B4-BE49-F238E27FC236}">
              <a16:creationId xmlns:a16="http://schemas.microsoft.com/office/drawing/2014/main" id="{E23C19D1-90CB-4EC7-ABD8-ED9611726D91}"/>
            </a:ext>
          </a:extLst>
        </xdr:cNvPr>
        <xdr:cNvCxnSpPr/>
      </xdr:nvCxnSpPr>
      <xdr:spPr>
        <a:xfrm>
          <a:off x="19545300" y="10795907"/>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84" name="n_1aveValue【学校施設】&#10;一人当たり面積">
          <a:extLst>
            <a:ext uri="{FF2B5EF4-FFF2-40B4-BE49-F238E27FC236}">
              <a16:creationId xmlns:a16="http://schemas.microsoft.com/office/drawing/2014/main" id="{8C69C7C9-8D82-4F1F-806F-32BCB2A0757A}"/>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85" name="n_2aveValue【学校施設】&#10;一人当たり面積">
          <a:extLst>
            <a:ext uri="{FF2B5EF4-FFF2-40B4-BE49-F238E27FC236}">
              <a16:creationId xmlns:a16="http://schemas.microsoft.com/office/drawing/2014/main" id="{DDAF2C87-9791-4FEC-AAD8-59EDA0C5AE05}"/>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86" name="n_3aveValue【学校施設】&#10;一人当たり面積">
          <a:extLst>
            <a:ext uri="{FF2B5EF4-FFF2-40B4-BE49-F238E27FC236}">
              <a16:creationId xmlns:a16="http://schemas.microsoft.com/office/drawing/2014/main" id="{BF5FC2BA-E720-4719-B3C0-2DC4A4F17B7E}"/>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87" name="n_4aveValue【学校施設】&#10;一人当たり面積">
          <a:extLst>
            <a:ext uri="{FF2B5EF4-FFF2-40B4-BE49-F238E27FC236}">
              <a16:creationId xmlns:a16="http://schemas.microsoft.com/office/drawing/2014/main" id="{E36E6DC0-2D0E-41D7-B641-52A2F15C5200}"/>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65803</xdr:rowOff>
    </xdr:from>
    <xdr:ext cx="469744" cy="259045"/>
    <xdr:sp macro="" textlink="">
      <xdr:nvSpPr>
        <xdr:cNvPr id="588" name="n_1mainValue【学校施設】&#10;一人当たり面積">
          <a:extLst>
            <a:ext uri="{FF2B5EF4-FFF2-40B4-BE49-F238E27FC236}">
              <a16:creationId xmlns:a16="http://schemas.microsoft.com/office/drawing/2014/main" id="{C557BDFE-DDA9-43B6-AC9D-56F6101EF8D4}"/>
            </a:ext>
          </a:extLst>
        </xdr:cNvPr>
        <xdr:cNvSpPr txBox="1"/>
      </xdr:nvSpPr>
      <xdr:spPr>
        <a:xfrm>
          <a:off x="21075727"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70811</xdr:rowOff>
    </xdr:from>
    <xdr:ext cx="469744" cy="259045"/>
    <xdr:sp macro="" textlink="">
      <xdr:nvSpPr>
        <xdr:cNvPr id="589" name="n_2mainValue【学校施設】&#10;一人当たり面積">
          <a:extLst>
            <a:ext uri="{FF2B5EF4-FFF2-40B4-BE49-F238E27FC236}">
              <a16:creationId xmlns:a16="http://schemas.microsoft.com/office/drawing/2014/main" id="{2693E359-53A4-449B-BAF0-57FA956C361A}"/>
            </a:ext>
          </a:extLst>
        </xdr:cNvPr>
        <xdr:cNvSpPr txBox="1"/>
      </xdr:nvSpPr>
      <xdr:spPr>
        <a:xfrm>
          <a:off x="20199427" y="1052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61884</xdr:rowOff>
    </xdr:from>
    <xdr:ext cx="469744" cy="259045"/>
    <xdr:sp macro="" textlink="">
      <xdr:nvSpPr>
        <xdr:cNvPr id="590" name="n_3mainValue【学校施設】&#10;一人当たり面積">
          <a:extLst>
            <a:ext uri="{FF2B5EF4-FFF2-40B4-BE49-F238E27FC236}">
              <a16:creationId xmlns:a16="http://schemas.microsoft.com/office/drawing/2014/main" id="{571F2D18-8046-4389-A51F-7712F25B3CA5}"/>
            </a:ext>
          </a:extLst>
        </xdr:cNvPr>
        <xdr:cNvSpPr txBox="1"/>
      </xdr:nvSpPr>
      <xdr:spPr>
        <a:xfrm>
          <a:off x="19310427" y="1052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8E149F72-325D-44D1-AEEB-B56A2C2DE8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99269315-1E99-46F4-9904-B8DC6292C3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BE01D93E-9F9B-4386-B424-AAB5A903F1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72D520EE-33C7-40BC-90BC-BB2475FD77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F184F86D-5A93-4207-B85E-CB839591EB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F3778E88-A28C-4E74-AA8C-6E31DFE2AD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2CA08D28-8D99-4013-B8B7-841E7DC102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9948B130-6CCB-49BC-B0B5-335C400C0BB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948788A2-377C-4515-B7A0-EFDFCD29FFC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1CDE811D-3690-4CD2-8323-B903A23448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5A065F7B-0AA8-4B38-9A6B-56C5B6130E1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80F8A3D9-52C6-4D3E-98BB-02AC65C54C4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9697F2C1-9B09-426D-9724-2F2EB122C3E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93C38E51-0038-481C-96EC-64D6891A6C0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25131692-20E6-40C8-A06F-95B901E97CC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0672B636-7D4B-49B0-BBDB-E454DE1F44F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E1A788F0-D968-4424-9303-DEEBC9EF92B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E17BB9EE-9A90-4F2B-A935-6349249587C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21501C46-7FA4-4122-8644-09E2F95A610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983D0662-6B51-417B-A5CF-1DC0DEB90FE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6B450D4B-2DCC-4505-BB4F-D9B1779A794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89F28A90-846F-4369-A0AF-F33DB7E4549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46C4FB36-17EB-4D19-904E-4398F8188FE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B32CC4FD-B2B7-4A2C-88E6-885F490D70B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C00C6235-9AA5-4781-AAA3-34AF80FC75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16" name="直線コネクタ 615">
          <a:extLst>
            <a:ext uri="{FF2B5EF4-FFF2-40B4-BE49-F238E27FC236}">
              <a16:creationId xmlns:a16="http://schemas.microsoft.com/office/drawing/2014/main" id="{C3973F46-DD33-48D5-8521-A8637C4846B6}"/>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a:extLst>
            <a:ext uri="{FF2B5EF4-FFF2-40B4-BE49-F238E27FC236}">
              <a16:creationId xmlns:a16="http://schemas.microsoft.com/office/drawing/2014/main" id="{FE84AED0-39D6-46D0-9D79-20AECDD4CF4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a:extLst>
            <a:ext uri="{FF2B5EF4-FFF2-40B4-BE49-F238E27FC236}">
              <a16:creationId xmlns:a16="http://schemas.microsoft.com/office/drawing/2014/main" id="{D65F04E0-F490-4660-AE21-63D68589522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19" name="【児童館】&#10;有形固定資産減価償却率最大値テキスト">
          <a:extLst>
            <a:ext uri="{FF2B5EF4-FFF2-40B4-BE49-F238E27FC236}">
              <a16:creationId xmlns:a16="http://schemas.microsoft.com/office/drawing/2014/main" id="{834B3F26-C38C-4364-9E94-C8D21FCDF184}"/>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0" name="直線コネクタ 619">
          <a:extLst>
            <a:ext uri="{FF2B5EF4-FFF2-40B4-BE49-F238E27FC236}">
              <a16:creationId xmlns:a16="http://schemas.microsoft.com/office/drawing/2014/main" id="{D25F326B-9983-4F23-8ADA-FD732C3D5FD6}"/>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21" name="【児童館】&#10;有形固定資産減価償却率平均値テキスト">
          <a:extLst>
            <a:ext uri="{FF2B5EF4-FFF2-40B4-BE49-F238E27FC236}">
              <a16:creationId xmlns:a16="http://schemas.microsoft.com/office/drawing/2014/main" id="{D507F722-18F1-4596-A51C-698707E9DE38}"/>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2" name="フローチャート: 判断 621">
          <a:extLst>
            <a:ext uri="{FF2B5EF4-FFF2-40B4-BE49-F238E27FC236}">
              <a16:creationId xmlns:a16="http://schemas.microsoft.com/office/drawing/2014/main" id="{2B20B620-63A6-4EB3-97DA-F513D5C2F484}"/>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3" name="フローチャート: 判断 622">
          <a:extLst>
            <a:ext uri="{FF2B5EF4-FFF2-40B4-BE49-F238E27FC236}">
              <a16:creationId xmlns:a16="http://schemas.microsoft.com/office/drawing/2014/main" id="{CF487BBE-3222-400E-BF67-8CA63833D665}"/>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4" name="フローチャート: 判断 623">
          <a:extLst>
            <a:ext uri="{FF2B5EF4-FFF2-40B4-BE49-F238E27FC236}">
              <a16:creationId xmlns:a16="http://schemas.microsoft.com/office/drawing/2014/main" id="{01DD9288-88BB-4297-BFA2-6377FC10EF74}"/>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25" name="フローチャート: 判断 624">
          <a:extLst>
            <a:ext uri="{FF2B5EF4-FFF2-40B4-BE49-F238E27FC236}">
              <a16:creationId xmlns:a16="http://schemas.microsoft.com/office/drawing/2014/main" id="{4D79EFA6-1F56-4002-8098-1D560C8E4930}"/>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26" name="フローチャート: 判断 625">
          <a:extLst>
            <a:ext uri="{FF2B5EF4-FFF2-40B4-BE49-F238E27FC236}">
              <a16:creationId xmlns:a16="http://schemas.microsoft.com/office/drawing/2014/main" id="{AD7D76C4-400D-4C85-91BD-99BCE155788E}"/>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5A94B7A4-911C-426B-B53C-57CB7CA583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12815557-59D2-4182-8E16-B4CCF91A93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70BDB246-0E86-4F2B-AA47-D096FED5E21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20B07013-D6FD-489E-A970-DC9B04290C4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F25907B3-689D-4466-9D72-1AE1CD0F198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135889</xdr:rowOff>
    </xdr:from>
    <xdr:to>
      <xdr:col>85</xdr:col>
      <xdr:colOff>177800</xdr:colOff>
      <xdr:row>78</xdr:row>
      <xdr:rowOff>66039</xdr:rowOff>
    </xdr:to>
    <xdr:sp macro="" textlink="">
      <xdr:nvSpPr>
        <xdr:cNvPr id="632" name="楕円 631">
          <a:extLst>
            <a:ext uri="{FF2B5EF4-FFF2-40B4-BE49-F238E27FC236}">
              <a16:creationId xmlns:a16="http://schemas.microsoft.com/office/drawing/2014/main" id="{EA0A7BED-12C6-4F32-A9A2-43D9AF6162C6}"/>
            </a:ext>
          </a:extLst>
        </xdr:cNvPr>
        <xdr:cNvSpPr/>
      </xdr:nvSpPr>
      <xdr:spPr>
        <a:xfrm>
          <a:off x="16268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88916</xdr:rowOff>
    </xdr:from>
    <xdr:ext cx="340478" cy="259045"/>
    <xdr:sp macro="" textlink="">
      <xdr:nvSpPr>
        <xdr:cNvPr id="633" name="【児童館】&#10;有形固定資産減価償却率該当値テキスト">
          <a:extLst>
            <a:ext uri="{FF2B5EF4-FFF2-40B4-BE49-F238E27FC236}">
              <a16:creationId xmlns:a16="http://schemas.microsoft.com/office/drawing/2014/main" id="{6960EA47-B979-42C6-8455-0675AFDC9661}"/>
            </a:ext>
          </a:extLst>
        </xdr:cNvPr>
        <xdr:cNvSpPr txBox="1"/>
      </xdr:nvSpPr>
      <xdr:spPr>
        <a:xfrm>
          <a:off x="16357600" y="13290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36847</xdr:rowOff>
    </xdr:from>
    <xdr:ext cx="405111" cy="259045"/>
    <xdr:sp macro="" textlink="">
      <xdr:nvSpPr>
        <xdr:cNvPr id="634" name="n_1aveValue【児童館】&#10;有形固定資産減価償却率">
          <a:extLst>
            <a:ext uri="{FF2B5EF4-FFF2-40B4-BE49-F238E27FC236}">
              <a16:creationId xmlns:a16="http://schemas.microsoft.com/office/drawing/2014/main" id="{BBB71120-04F0-49EF-BAA3-15EE10268D55}"/>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35" name="n_2aveValue【児童館】&#10;有形固定資産減価償却率">
          <a:extLst>
            <a:ext uri="{FF2B5EF4-FFF2-40B4-BE49-F238E27FC236}">
              <a16:creationId xmlns:a16="http://schemas.microsoft.com/office/drawing/2014/main" id="{3A3F895A-9539-404A-BEFC-BA187356A829}"/>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36" name="n_3aveValue【児童館】&#10;有形固定資産減価償却率">
          <a:extLst>
            <a:ext uri="{FF2B5EF4-FFF2-40B4-BE49-F238E27FC236}">
              <a16:creationId xmlns:a16="http://schemas.microsoft.com/office/drawing/2014/main" id="{FCE813D4-476F-4F69-81CC-D1D9BB415608}"/>
            </a:ext>
          </a:extLst>
        </xdr:cNvPr>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37" name="n_4aveValue【児童館】&#10;有形固定資産減価償却率">
          <a:extLst>
            <a:ext uri="{FF2B5EF4-FFF2-40B4-BE49-F238E27FC236}">
              <a16:creationId xmlns:a16="http://schemas.microsoft.com/office/drawing/2014/main" id="{CFF69A4F-0134-48AF-9DDF-20AD93D458F7}"/>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58A2D733-5C22-444A-AC77-A4370D98B3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1734AA8B-E9B4-485D-9BE9-A2892B735E8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F859C4CF-9B4F-4594-8AC3-786008A342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BBEF1F93-8802-427F-AF28-6EE22ECF3F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D101AE2E-E20E-4010-AE09-13CA8BF27A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579122DD-B2E6-43BE-BDBD-92CDCBE293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BA834DA5-0790-4550-9155-9B588B7FDF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712D4C61-4952-4857-BEC5-7331CBD155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a:extLst>
            <a:ext uri="{FF2B5EF4-FFF2-40B4-BE49-F238E27FC236}">
              <a16:creationId xmlns:a16="http://schemas.microsoft.com/office/drawing/2014/main" id="{0ADCC75A-F200-4EC1-BD05-7B7C6BB48ED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a:extLst>
            <a:ext uri="{FF2B5EF4-FFF2-40B4-BE49-F238E27FC236}">
              <a16:creationId xmlns:a16="http://schemas.microsoft.com/office/drawing/2014/main" id="{31DC15F1-ACDE-455E-AD89-06FC3B59A27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8" name="直線コネクタ 647">
          <a:extLst>
            <a:ext uri="{FF2B5EF4-FFF2-40B4-BE49-F238E27FC236}">
              <a16:creationId xmlns:a16="http://schemas.microsoft.com/office/drawing/2014/main" id="{F05AD9C6-6EBB-4FFE-82FC-BAE9D1CA31B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9" name="テキスト ボックス 648">
          <a:extLst>
            <a:ext uri="{FF2B5EF4-FFF2-40B4-BE49-F238E27FC236}">
              <a16:creationId xmlns:a16="http://schemas.microsoft.com/office/drawing/2014/main" id="{6828523D-9C1C-441E-8ADE-115203F1EE6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0" name="直線コネクタ 649">
          <a:extLst>
            <a:ext uri="{FF2B5EF4-FFF2-40B4-BE49-F238E27FC236}">
              <a16:creationId xmlns:a16="http://schemas.microsoft.com/office/drawing/2014/main" id="{377D59EB-65CE-4D5A-9016-294461D523D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1" name="テキスト ボックス 650">
          <a:extLst>
            <a:ext uri="{FF2B5EF4-FFF2-40B4-BE49-F238E27FC236}">
              <a16:creationId xmlns:a16="http://schemas.microsoft.com/office/drawing/2014/main" id="{1DD1B64B-0CBB-437C-85C1-0C6955E960E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2" name="直線コネクタ 651">
          <a:extLst>
            <a:ext uri="{FF2B5EF4-FFF2-40B4-BE49-F238E27FC236}">
              <a16:creationId xmlns:a16="http://schemas.microsoft.com/office/drawing/2014/main" id="{97849B0C-6952-4941-868E-6ECB3B68524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3" name="テキスト ボックス 652">
          <a:extLst>
            <a:ext uri="{FF2B5EF4-FFF2-40B4-BE49-F238E27FC236}">
              <a16:creationId xmlns:a16="http://schemas.microsoft.com/office/drawing/2014/main" id="{0341345B-0D7B-41FF-BF06-DA9219DF0DD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4" name="直線コネクタ 653">
          <a:extLst>
            <a:ext uri="{FF2B5EF4-FFF2-40B4-BE49-F238E27FC236}">
              <a16:creationId xmlns:a16="http://schemas.microsoft.com/office/drawing/2014/main" id="{8DAE969F-4C08-40AC-8E67-52C587D938D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5" name="テキスト ボックス 654">
          <a:extLst>
            <a:ext uri="{FF2B5EF4-FFF2-40B4-BE49-F238E27FC236}">
              <a16:creationId xmlns:a16="http://schemas.microsoft.com/office/drawing/2014/main" id="{AB2C4D4C-0003-406C-9486-A52E3DD7F0F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a:extLst>
            <a:ext uri="{FF2B5EF4-FFF2-40B4-BE49-F238E27FC236}">
              <a16:creationId xmlns:a16="http://schemas.microsoft.com/office/drawing/2014/main" id="{1DFF9F12-70C9-4D98-8D09-B9BA6C714D4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a:extLst>
            <a:ext uri="{FF2B5EF4-FFF2-40B4-BE49-F238E27FC236}">
              <a16:creationId xmlns:a16="http://schemas.microsoft.com/office/drawing/2014/main" id="{9A0B79A9-93A2-45DB-A1DD-F5B223B0FCA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児童館】&#10;一人当たり面積グラフ枠">
          <a:extLst>
            <a:ext uri="{FF2B5EF4-FFF2-40B4-BE49-F238E27FC236}">
              <a16:creationId xmlns:a16="http://schemas.microsoft.com/office/drawing/2014/main" id="{7F40D776-7844-45BB-938C-7738E3959D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59" name="直線コネクタ 658">
          <a:extLst>
            <a:ext uri="{FF2B5EF4-FFF2-40B4-BE49-F238E27FC236}">
              <a16:creationId xmlns:a16="http://schemas.microsoft.com/office/drawing/2014/main" id="{2268ADE2-EFCB-47EF-9947-BF643DEBFF67}"/>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0" name="【児童館】&#10;一人当たり面積最小値テキスト">
          <a:extLst>
            <a:ext uri="{FF2B5EF4-FFF2-40B4-BE49-F238E27FC236}">
              <a16:creationId xmlns:a16="http://schemas.microsoft.com/office/drawing/2014/main" id="{C7C36683-F660-4F1C-B09E-B57FF2C43D3F}"/>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61" name="直線コネクタ 660">
          <a:extLst>
            <a:ext uri="{FF2B5EF4-FFF2-40B4-BE49-F238E27FC236}">
              <a16:creationId xmlns:a16="http://schemas.microsoft.com/office/drawing/2014/main" id="{E1D5DB0E-D60A-4C65-BB4C-18A7420D4866}"/>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62" name="【児童館】&#10;一人当たり面積最大値テキスト">
          <a:extLst>
            <a:ext uri="{FF2B5EF4-FFF2-40B4-BE49-F238E27FC236}">
              <a16:creationId xmlns:a16="http://schemas.microsoft.com/office/drawing/2014/main" id="{7AF114C2-C7C8-4FC4-A059-1D9706461D24}"/>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63" name="直線コネクタ 662">
          <a:extLst>
            <a:ext uri="{FF2B5EF4-FFF2-40B4-BE49-F238E27FC236}">
              <a16:creationId xmlns:a16="http://schemas.microsoft.com/office/drawing/2014/main" id="{96801838-92EF-470D-9CA8-9162ABB8409D}"/>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64" name="【児童館】&#10;一人当たり面積平均値テキスト">
          <a:extLst>
            <a:ext uri="{FF2B5EF4-FFF2-40B4-BE49-F238E27FC236}">
              <a16:creationId xmlns:a16="http://schemas.microsoft.com/office/drawing/2014/main" id="{6E2414D2-D121-4B05-823B-C09D9907559C}"/>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65" name="フローチャート: 判断 664">
          <a:extLst>
            <a:ext uri="{FF2B5EF4-FFF2-40B4-BE49-F238E27FC236}">
              <a16:creationId xmlns:a16="http://schemas.microsoft.com/office/drawing/2014/main" id="{F128C0DC-C2B0-4039-BB10-C4EC01D954FD}"/>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66" name="フローチャート: 判断 665">
          <a:extLst>
            <a:ext uri="{FF2B5EF4-FFF2-40B4-BE49-F238E27FC236}">
              <a16:creationId xmlns:a16="http://schemas.microsoft.com/office/drawing/2014/main" id="{323CF916-922F-4ACA-98C9-C94E344F0C62}"/>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67" name="フローチャート: 判断 666">
          <a:extLst>
            <a:ext uri="{FF2B5EF4-FFF2-40B4-BE49-F238E27FC236}">
              <a16:creationId xmlns:a16="http://schemas.microsoft.com/office/drawing/2014/main" id="{50724749-9D5D-4CA2-BE72-842E3094C3BA}"/>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68" name="フローチャート: 判断 667">
          <a:extLst>
            <a:ext uri="{FF2B5EF4-FFF2-40B4-BE49-F238E27FC236}">
              <a16:creationId xmlns:a16="http://schemas.microsoft.com/office/drawing/2014/main" id="{571A1110-A338-4213-9AAF-93113DE0AC89}"/>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69" name="フローチャート: 判断 668">
          <a:extLst>
            <a:ext uri="{FF2B5EF4-FFF2-40B4-BE49-F238E27FC236}">
              <a16:creationId xmlns:a16="http://schemas.microsoft.com/office/drawing/2014/main" id="{909E9F09-B070-4061-81CF-D09F95E8DF5D}"/>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A7796B03-3459-43F6-8B06-E77CD83D1B7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D98FFBEE-9DEF-413D-81AC-7B425FCBF0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3DBDBFD0-5526-4BD3-BAF7-E50F480A53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5FC362A1-7720-4EF3-B82E-9102C84DEF7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EF250520-2A7C-41EA-93B2-998C0F40644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675" name="楕円 674">
          <a:extLst>
            <a:ext uri="{FF2B5EF4-FFF2-40B4-BE49-F238E27FC236}">
              <a16:creationId xmlns:a16="http://schemas.microsoft.com/office/drawing/2014/main" id="{49AF7955-9332-430F-B7D0-800DFEFADBD5}"/>
            </a:ext>
          </a:extLst>
        </xdr:cNvPr>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676" name="【児童館】&#10;一人当たり面積該当値テキスト">
          <a:extLst>
            <a:ext uri="{FF2B5EF4-FFF2-40B4-BE49-F238E27FC236}">
              <a16:creationId xmlns:a16="http://schemas.microsoft.com/office/drawing/2014/main" id="{1EC247FF-CD3B-4700-AE0E-B67B4A3A1410}"/>
            </a:ext>
          </a:extLst>
        </xdr:cNvPr>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77" name="n_1aveValue【児童館】&#10;一人当たり面積">
          <a:extLst>
            <a:ext uri="{FF2B5EF4-FFF2-40B4-BE49-F238E27FC236}">
              <a16:creationId xmlns:a16="http://schemas.microsoft.com/office/drawing/2014/main" id="{B1AE3509-5E5A-446D-9BAC-59B2470972A4}"/>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78" name="n_2aveValue【児童館】&#10;一人当たり面積">
          <a:extLst>
            <a:ext uri="{FF2B5EF4-FFF2-40B4-BE49-F238E27FC236}">
              <a16:creationId xmlns:a16="http://schemas.microsoft.com/office/drawing/2014/main" id="{9047BBBB-B4CC-4B1C-8E93-DFB9935385F4}"/>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79" name="n_3aveValue【児童館】&#10;一人当たり面積">
          <a:extLst>
            <a:ext uri="{FF2B5EF4-FFF2-40B4-BE49-F238E27FC236}">
              <a16:creationId xmlns:a16="http://schemas.microsoft.com/office/drawing/2014/main" id="{7A5FF456-F8AC-4B8B-A848-4987B83208D5}"/>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80" name="n_4aveValue【児童館】&#10;一人当たり面積">
          <a:extLst>
            <a:ext uri="{FF2B5EF4-FFF2-40B4-BE49-F238E27FC236}">
              <a16:creationId xmlns:a16="http://schemas.microsoft.com/office/drawing/2014/main" id="{F626EB20-533D-4802-949A-DA71D11B0214}"/>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64D2289-95F9-4CA5-8ECB-7F9DF8B3C7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C8D39BD0-A83E-4705-A62F-0C93D6162A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2B103D2F-B5FF-4E31-95C3-EA6E76766F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AA99092F-80AE-49E7-B795-333E321096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CE68E9B5-B8C0-4ABF-B373-63CC2A207E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1A4D2DBC-3F12-4BF6-8B3F-A9E3036996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D555882C-EA0F-4408-9F97-58D6FB6D2E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113E383A-A0DC-486A-B4A5-384A6C01F72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B1A577E9-0624-4599-88A5-F4C6AA8D47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3A81738B-ED18-411E-BE4E-9CE3C3F8E1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1" name="テキスト ボックス 690">
          <a:extLst>
            <a:ext uri="{FF2B5EF4-FFF2-40B4-BE49-F238E27FC236}">
              <a16:creationId xmlns:a16="http://schemas.microsoft.com/office/drawing/2014/main" id="{F7F9EADB-AEA0-467F-93A6-156CF094FF5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a:extLst>
            <a:ext uri="{FF2B5EF4-FFF2-40B4-BE49-F238E27FC236}">
              <a16:creationId xmlns:a16="http://schemas.microsoft.com/office/drawing/2014/main" id="{1C34553B-C749-4416-99D7-4532A6FB3FF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3" name="テキスト ボックス 692">
          <a:extLst>
            <a:ext uri="{FF2B5EF4-FFF2-40B4-BE49-F238E27FC236}">
              <a16:creationId xmlns:a16="http://schemas.microsoft.com/office/drawing/2014/main" id="{EDD22B16-1DD1-447D-BB02-F9AEFA561E8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a:extLst>
            <a:ext uri="{FF2B5EF4-FFF2-40B4-BE49-F238E27FC236}">
              <a16:creationId xmlns:a16="http://schemas.microsoft.com/office/drawing/2014/main" id="{B6E34EFA-7184-4B72-A47B-55B603898D3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a:extLst>
            <a:ext uri="{FF2B5EF4-FFF2-40B4-BE49-F238E27FC236}">
              <a16:creationId xmlns:a16="http://schemas.microsoft.com/office/drawing/2014/main" id="{F5398024-C578-43E0-A297-9DA588360A1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a:extLst>
            <a:ext uri="{FF2B5EF4-FFF2-40B4-BE49-F238E27FC236}">
              <a16:creationId xmlns:a16="http://schemas.microsoft.com/office/drawing/2014/main" id="{3E211ED0-061D-4AF1-9D2C-F7C67BEC43D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a:extLst>
            <a:ext uri="{FF2B5EF4-FFF2-40B4-BE49-F238E27FC236}">
              <a16:creationId xmlns:a16="http://schemas.microsoft.com/office/drawing/2014/main" id="{B7822520-3D7B-4D6F-B0DC-4B1FFCED159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a:extLst>
            <a:ext uri="{FF2B5EF4-FFF2-40B4-BE49-F238E27FC236}">
              <a16:creationId xmlns:a16="http://schemas.microsoft.com/office/drawing/2014/main" id="{6565F293-93B0-4CC8-8F64-C1B0615EC4B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a:extLst>
            <a:ext uri="{FF2B5EF4-FFF2-40B4-BE49-F238E27FC236}">
              <a16:creationId xmlns:a16="http://schemas.microsoft.com/office/drawing/2014/main" id="{74A566CA-2FDB-40F8-A490-58F38097ED2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a:extLst>
            <a:ext uri="{FF2B5EF4-FFF2-40B4-BE49-F238E27FC236}">
              <a16:creationId xmlns:a16="http://schemas.microsoft.com/office/drawing/2014/main" id="{ED9EE9A3-ACBE-488E-96A8-1B74BDB7CFA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a:extLst>
            <a:ext uri="{FF2B5EF4-FFF2-40B4-BE49-F238E27FC236}">
              <a16:creationId xmlns:a16="http://schemas.microsoft.com/office/drawing/2014/main" id="{42C92446-EC2E-4094-AD2C-8513FBDB911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a:extLst>
            <a:ext uri="{FF2B5EF4-FFF2-40B4-BE49-F238E27FC236}">
              <a16:creationId xmlns:a16="http://schemas.microsoft.com/office/drawing/2014/main" id="{23E99143-326E-4342-A8DC-F7A61E7E7E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3" name="テキスト ボックス 702">
          <a:extLst>
            <a:ext uri="{FF2B5EF4-FFF2-40B4-BE49-F238E27FC236}">
              <a16:creationId xmlns:a16="http://schemas.microsoft.com/office/drawing/2014/main" id="{343FDC86-E203-4965-9270-5DB515E1BCA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2B708A47-44B4-4015-8E69-A60DB38F3F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a:extLst>
            <a:ext uri="{FF2B5EF4-FFF2-40B4-BE49-F238E27FC236}">
              <a16:creationId xmlns:a16="http://schemas.microsoft.com/office/drawing/2014/main" id="{F56DB811-5243-4F07-BE19-446FACC438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06" name="直線コネクタ 705">
          <a:extLst>
            <a:ext uri="{FF2B5EF4-FFF2-40B4-BE49-F238E27FC236}">
              <a16:creationId xmlns:a16="http://schemas.microsoft.com/office/drawing/2014/main" id="{FC1D92B2-99E8-4FE6-8DFC-ADC60EC917BC}"/>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7" name="【公民館】&#10;有形固定資産減価償却率最小値テキスト">
          <a:extLst>
            <a:ext uri="{FF2B5EF4-FFF2-40B4-BE49-F238E27FC236}">
              <a16:creationId xmlns:a16="http://schemas.microsoft.com/office/drawing/2014/main" id="{47F7CD3E-81DD-4692-99D8-02AD25877390}"/>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8" name="直線コネクタ 707">
          <a:extLst>
            <a:ext uri="{FF2B5EF4-FFF2-40B4-BE49-F238E27FC236}">
              <a16:creationId xmlns:a16="http://schemas.microsoft.com/office/drawing/2014/main" id="{38544DF2-A169-4797-88FE-D5D2B9FF86E8}"/>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09" name="【公民館】&#10;有形固定資産減価償却率最大値テキスト">
          <a:extLst>
            <a:ext uri="{FF2B5EF4-FFF2-40B4-BE49-F238E27FC236}">
              <a16:creationId xmlns:a16="http://schemas.microsoft.com/office/drawing/2014/main" id="{EA6068E3-1C03-4F53-8AFA-A937C7A47E88}"/>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10" name="直線コネクタ 709">
          <a:extLst>
            <a:ext uri="{FF2B5EF4-FFF2-40B4-BE49-F238E27FC236}">
              <a16:creationId xmlns:a16="http://schemas.microsoft.com/office/drawing/2014/main" id="{05F5DB3A-76C4-4A9F-9A2D-C47870670BD2}"/>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11" name="【公民館】&#10;有形固定資産減価償却率平均値テキスト">
          <a:extLst>
            <a:ext uri="{FF2B5EF4-FFF2-40B4-BE49-F238E27FC236}">
              <a16:creationId xmlns:a16="http://schemas.microsoft.com/office/drawing/2014/main" id="{9E1EC517-2EF0-4CED-9434-8B2443296C25}"/>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12" name="フローチャート: 判断 711">
          <a:extLst>
            <a:ext uri="{FF2B5EF4-FFF2-40B4-BE49-F238E27FC236}">
              <a16:creationId xmlns:a16="http://schemas.microsoft.com/office/drawing/2014/main" id="{9B740639-320C-4BA0-8780-B3EF1854FEF0}"/>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13" name="フローチャート: 判断 712">
          <a:extLst>
            <a:ext uri="{FF2B5EF4-FFF2-40B4-BE49-F238E27FC236}">
              <a16:creationId xmlns:a16="http://schemas.microsoft.com/office/drawing/2014/main" id="{1CAF86C4-0F76-4842-9750-A47B5021DE58}"/>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14" name="フローチャート: 判断 713">
          <a:extLst>
            <a:ext uri="{FF2B5EF4-FFF2-40B4-BE49-F238E27FC236}">
              <a16:creationId xmlns:a16="http://schemas.microsoft.com/office/drawing/2014/main" id="{23E896F2-EF20-4329-B6F2-7A30184ABA3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15" name="フローチャート: 判断 714">
          <a:extLst>
            <a:ext uri="{FF2B5EF4-FFF2-40B4-BE49-F238E27FC236}">
              <a16:creationId xmlns:a16="http://schemas.microsoft.com/office/drawing/2014/main" id="{A2209590-0E80-4D89-B8EE-A1C1091FC220}"/>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16" name="フローチャート: 判断 715">
          <a:extLst>
            <a:ext uri="{FF2B5EF4-FFF2-40B4-BE49-F238E27FC236}">
              <a16:creationId xmlns:a16="http://schemas.microsoft.com/office/drawing/2014/main" id="{1A626E23-68CB-4014-9D7C-83FFD22C21C6}"/>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214A2DAD-482A-4DDD-809B-71551DDB23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F87FDE13-BB29-4008-AD05-6B8821172F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4697416A-456F-4869-BD26-A147BBE478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BC4C6209-1801-4236-AEFD-963DFB861E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75911235-D74F-4940-A10E-70C6DDCD04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722" name="楕円 721">
          <a:extLst>
            <a:ext uri="{FF2B5EF4-FFF2-40B4-BE49-F238E27FC236}">
              <a16:creationId xmlns:a16="http://schemas.microsoft.com/office/drawing/2014/main" id="{87DB8822-853D-4386-A2AC-B8A63A2E05FF}"/>
            </a:ext>
          </a:extLst>
        </xdr:cNvPr>
        <xdr:cNvSpPr/>
      </xdr:nvSpPr>
      <xdr:spPr>
        <a:xfrm>
          <a:off x="16268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33582</xdr:rowOff>
    </xdr:from>
    <xdr:ext cx="405111" cy="259045"/>
    <xdr:sp macro="" textlink="">
      <xdr:nvSpPr>
        <xdr:cNvPr id="723" name="【公民館】&#10;有形固定資産減価償却率該当値テキスト">
          <a:extLst>
            <a:ext uri="{FF2B5EF4-FFF2-40B4-BE49-F238E27FC236}">
              <a16:creationId xmlns:a16="http://schemas.microsoft.com/office/drawing/2014/main" id="{0DA26D80-E199-4784-A54D-65C7E27E44EE}"/>
            </a:ext>
          </a:extLst>
        </xdr:cNvPr>
        <xdr:cNvSpPr txBox="1"/>
      </xdr:nvSpPr>
      <xdr:spPr>
        <a:xfrm>
          <a:off x="1635760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111942</xdr:rowOff>
    </xdr:from>
    <xdr:to>
      <xdr:col>81</xdr:col>
      <xdr:colOff>101600</xdr:colOff>
      <xdr:row>104</xdr:row>
      <xdr:rowOff>42092</xdr:rowOff>
    </xdr:to>
    <xdr:sp macro="" textlink="">
      <xdr:nvSpPr>
        <xdr:cNvPr id="724" name="楕円 723">
          <a:extLst>
            <a:ext uri="{FF2B5EF4-FFF2-40B4-BE49-F238E27FC236}">
              <a16:creationId xmlns:a16="http://schemas.microsoft.com/office/drawing/2014/main" id="{41E05096-7D18-40CC-9752-AA4784533DE4}"/>
            </a:ext>
          </a:extLst>
        </xdr:cNvPr>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104</xdr:row>
      <xdr:rowOff>61505</xdr:rowOff>
    </xdr:to>
    <xdr:cxnSp macro="">
      <xdr:nvCxnSpPr>
        <xdr:cNvPr id="725" name="直線コネクタ 724">
          <a:extLst>
            <a:ext uri="{FF2B5EF4-FFF2-40B4-BE49-F238E27FC236}">
              <a16:creationId xmlns:a16="http://schemas.microsoft.com/office/drawing/2014/main" id="{D14EA2DB-12A3-4742-B710-9E0BE99255B4}"/>
            </a:ext>
          </a:extLst>
        </xdr:cNvPr>
        <xdr:cNvCxnSpPr/>
      </xdr:nvCxnSpPr>
      <xdr:spPr>
        <a:xfrm>
          <a:off x="15481300" y="17822092"/>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726" name="楕円 725">
          <a:extLst>
            <a:ext uri="{FF2B5EF4-FFF2-40B4-BE49-F238E27FC236}">
              <a16:creationId xmlns:a16="http://schemas.microsoft.com/office/drawing/2014/main" id="{A20644D4-3D9F-4D56-A2C0-4EEC5C3C7D4B}"/>
            </a:ext>
          </a:extLst>
        </xdr:cNvPr>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162742</xdr:rowOff>
    </xdr:to>
    <xdr:cxnSp macro="">
      <xdr:nvCxnSpPr>
        <xdr:cNvPr id="727" name="直線コネクタ 726">
          <a:extLst>
            <a:ext uri="{FF2B5EF4-FFF2-40B4-BE49-F238E27FC236}">
              <a16:creationId xmlns:a16="http://schemas.microsoft.com/office/drawing/2014/main" id="{E9E0BB57-8A54-4A57-AD20-E098A9EEA25A}"/>
            </a:ext>
          </a:extLst>
        </xdr:cNvPr>
        <xdr:cNvCxnSpPr/>
      </xdr:nvCxnSpPr>
      <xdr:spPr>
        <a:xfrm>
          <a:off x="14592300" y="1775187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164193</xdr:rowOff>
    </xdr:from>
    <xdr:to>
      <xdr:col>72</xdr:col>
      <xdr:colOff>38100</xdr:colOff>
      <xdr:row>107</xdr:row>
      <xdr:rowOff>94343</xdr:rowOff>
    </xdr:to>
    <xdr:sp macro="" textlink="">
      <xdr:nvSpPr>
        <xdr:cNvPr id="728" name="楕円 727">
          <a:extLst>
            <a:ext uri="{FF2B5EF4-FFF2-40B4-BE49-F238E27FC236}">
              <a16:creationId xmlns:a16="http://schemas.microsoft.com/office/drawing/2014/main" id="{3C278BC7-0C60-45D6-808E-E12A1F9F5804}"/>
            </a:ext>
          </a:extLst>
        </xdr:cNvPr>
        <xdr:cNvSpPr/>
      </xdr:nvSpPr>
      <xdr:spPr>
        <a:xfrm>
          <a:off x="1365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107</xdr:row>
      <xdr:rowOff>43543</xdr:rowOff>
    </xdr:to>
    <xdr:cxnSp macro="">
      <xdr:nvCxnSpPr>
        <xdr:cNvPr id="729" name="直線コネクタ 728">
          <a:extLst>
            <a:ext uri="{FF2B5EF4-FFF2-40B4-BE49-F238E27FC236}">
              <a16:creationId xmlns:a16="http://schemas.microsoft.com/office/drawing/2014/main" id="{EFE60CF6-0CE3-4A7E-ABF7-39A1EDE8C25C}"/>
            </a:ext>
          </a:extLst>
        </xdr:cNvPr>
        <xdr:cNvCxnSpPr/>
      </xdr:nvCxnSpPr>
      <xdr:spPr>
        <a:xfrm flipV="1">
          <a:off x="13703300" y="17751879"/>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30" name="n_1aveValue【公民館】&#10;有形固定資産減価償却率">
          <a:extLst>
            <a:ext uri="{FF2B5EF4-FFF2-40B4-BE49-F238E27FC236}">
              <a16:creationId xmlns:a16="http://schemas.microsoft.com/office/drawing/2014/main" id="{A77CB493-7FF7-457F-9379-B80528928228}"/>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31" name="n_2aveValue【公民館】&#10;有形固定資産減価償却率">
          <a:extLst>
            <a:ext uri="{FF2B5EF4-FFF2-40B4-BE49-F238E27FC236}">
              <a16:creationId xmlns:a16="http://schemas.microsoft.com/office/drawing/2014/main" id="{E55FC9AA-9038-48D5-8FF0-156853910506}"/>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32" name="n_3aveValue【公民館】&#10;有形固定資産減価償却率">
          <a:extLst>
            <a:ext uri="{FF2B5EF4-FFF2-40B4-BE49-F238E27FC236}">
              <a16:creationId xmlns:a16="http://schemas.microsoft.com/office/drawing/2014/main" id="{EA18A076-7869-4A8F-8F5E-1B6EDD396BD2}"/>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33" name="n_4aveValue【公民館】&#10;有形固定資産減価償却率">
          <a:extLst>
            <a:ext uri="{FF2B5EF4-FFF2-40B4-BE49-F238E27FC236}">
              <a16:creationId xmlns:a16="http://schemas.microsoft.com/office/drawing/2014/main" id="{698F64E4-1994-49BF-BA17-85892DC14D0B}"/>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58619</xdr:rowOff>
    </xdr:from>
    <xdr:ext cx="405111" cy="259045"/>
    <xdr:sp macro="" textlink="">
      <xdr:nvSpPr>
        <xdr:cNvPr id="734" name="n_1mainValue【公民館】&#10;有形固定資産減価償却率">
          <a:extLst>
            <a:ext uri="{FF2B5EF4-FFF2-40B4-BE49-F238E27FC236}">
              <a16:creationId xmlns:a16="http://schemas.microsoft.com/office/drawing/2014/main" id="{CF4EB809-09BE-4428-9904-BDB290C1A5CA}"/>
            </a:ext>
          </a:extLst>
        </xdr:cNvPr>
        <xdr:cNvSpPr txBox="1"/>
      </xdr:nvSpPr>
      <xdr:spPr>
        <a:xfrm>
          <a:off x="15266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735" name="n_2mainValue【公民館】&#10;有形固定資産減価償却率">
          <a:extLst>
            <a:ext uri="{FF2B5EF4-FFF2-40B4-BE49-F238E27FC236}">
              <a16:creationId xmlns:a16="http://schemas.microsoft.com/office/drawing/2014/main" id="{CA79DCB1-76D4-4C24-9492-A00C6378E02D}"/>
            </a:ext>
          </a:extLst>
        </xdr:cNvPr>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85470</xdr:rowOff>
    </xdr:from>
    <xdr:ext cx="405111" cy="259045"/>
    <xdr:sp macro="" textlink="">
      <xdr:nvSpPr>
        <xdr:cNvPr id="736" name="n_3mainValue【公民館】&#10;有形固定資産減価償却率">
          <a:extLst>
            <a:ext uri="{FF2B5EF4-FFF2-40B4-BE49-F238E27FC236}">
              <a16:creationId xmlns:a16="http://schemas.microsoft.com/office/drawing/2014/main" id="{C5B98789-E5A3-4D19-B5B1-A9CF62F37C92}"/>
            </a:ext>
          </a:extLst>
        </xdr:cNvPr>
        <xdr:cNvSpPr txBox="1"/>
      </xdr:nvSpPr>
      <xdr:spPr>
        <a:xfrm>
          <a:off x="13500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F19FC204-1FA9-4102-A208-AB57B27CD4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7591BE73-ED94-4C7D-A432-B4C29B4AA43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2DAF0BDA-36DF-42B7-81AD-B7BA84013C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A49626B7-B54D-44D6-B1FD-E0714B7292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11A6EBC0-AF29-4E20-A8E8-9A5261D5A2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577AAD6C-D49B-4FC7-8DD2-D17FCA7FA8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1FBBD0FD-2A1E-4C55-BAB4-E401250027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DCAD4253-B971-4221-BA15-EE8AAD3E38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46047453-30F4-4CFE-A062-5B782B41CE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1B35E0A2-3BDB-4BAB-ADC5-9107D0926E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a:extLst>
            <a:ext uri="{FF2B5EF4-FFF2-40B4-BE49-F238E27FC236}">
              <a16:creationId xmlns:a16="http://schemas.microsoft.com/office/drawing/2014/main" id="{8E5D7777-AF3B-427E-9907-FE3B7AF1B2B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a:extLst>
            <a:ext uri="{FF2B5EF4-FFF2-40B4-BE49-F238E27FC236}">
              <a16:creationId xmlns:a16="http://schemas.microsoft.com/office/drawing/2014/main" id="{3934E8F7-1DC1-4832-A72A-C33DA0D9109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a:extLst>
            <a:ext uri="{FF2B5EF4-FFF2-40B4-BE49-F238E27FC236}">
              <a16:creationId xmlns:a16="http://schemas.microsoft.com/office/drawing/2014/main" id="{08C0D97B-B5E3-425F-BDEC-B63D8A8BF75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a:extLst>
            <a:ext uri="{FF2B5EF4-FFF2-40B4-BE49-F238E27FC236}">
              <a16:creationId xmlns:a16="http://schemas.microsoft.com/office/drawing/2014/main" id="{FC75E546-6794-45B5-AAA1-4278A9E38AB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a:extLst>
            <a:ext uri="{FF2B5EF4-FFF2-40B4-BE49-F238E27FC236}">
              <a16:creationId xmlns:a16="http://schemas.microsoft.com/office/drawing/2014/main" id="{8E4DF47B-DAAB-47CE-A890-B4360FE8008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a:extLst>
            <a:ext uri="{FF2B5EF4-FFF2-40B4-BE49-F238E27FC236}">
              <a16:creationId xmlns:a16="http://schemas.microsoft.com/office/drawing/2014/main" id="{073ECA71-F6F8-496F-B936-46499C7D165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a:extLst>
            <a:ext uri="{FF2B5EF4-FFF2-40B4-BE49-F238E27FC236}">
              <a16:creationId xmlns:a16="http://schemas.microsoft.com/office/drawing/2014/main" id="{BA7AF8DA-3485-4A03-A582-F07DB78AB0E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a:extLst>
            <a:ext uri="{FF2B5EF4-FFF2-40B4-BE49-F238E27FC236}">
              <a16:creationId xmlns:a16="http://schemas.microsoft.com/office/drawing/2014/main" id="{DE6C4A55-7E63-4550-BE55-51B3567C560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a:extLst>
            <a:ext uri="{FF2B5EF4-FFF2-40B4-BE49-F238E27FC236}">
              <a16:creationId xmlns:a16="http://schemas.microsoft.com/office/drawing/2014/main" id="{4FC646E9-0F9A-4CAA-ABB5-F920D38240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a:extLst>
            <a:ext uri="{FF2B5EF4-FFF2-40B4-BE49-F238E27FC236}">
              <a16:creationId xmlns:a16="http://schemas.microsoft.com/office/drawing/2014/main" id="{E94B8BB4-F4F6-4770-B071-F0037BCB0B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a:extLst>
            <a:ext uri="{FF2B5EF4-FFF2-40B4-BE49-F238E27FC236}">
              <a16:creationId xmlns:a16="http://schemas.microsoft.com/office/drawing/2014/main" id="{0FED3345-14CF-4DFE-A2ED-62ED0A002B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58" name="直線コネクタ 757">
          <a:extLst>
            <a:ext uri="{FF2B5EF4-FFF2-40B4-BE49-F238E27FC236}">
              <a16:creationId xmlns:a16="http://schemas.microsoft.com/office/drawing/2014/main" id="{8174F502-D913-408F-88A2-2E3A9258F4AC}"/>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9" name="【公民館】&#10;一人当たり面積最小値テキスト">
          <a:extLst>
            <a:ext uri="{FF2B5EF4-FFF2-40B4-BE49-F238E27FC236}">
              <a16:creationId xmlns:a16="http://schemas.microsoft.com/office/drawing/2014/main" id="{10C9D545-582E-4D00-AB8E-6B0DE9DCF8D1}"/>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60" name="直線コネクタ 759">
          <a:extLst>
            <a:ext uri="{FF2B5EF4-FFF2-40B4-BE49-F238E27FC236}">
              <a16:creationId xmlns:a16="http://schemas.microsoft.com/office/drawing/2014/main" id="{E5339F6E-99F5-4ADE-AD88-993C198F741E}"/>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61" name="【公民館】&#10;一人当たり面積最大値テキスト">
          <a:extLst>
            <a:ext uri="{FF2B5EF4-FFF2-40B4-BE49-F238E27FC236}">
              <a16:creationId xmlns:a16="http://schemas.microsoft.com/office/drawing/2014/main" id="{E1182857-3B83-4AAB-8694-1F2E5E751333}"/>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62" name="直線コネクタ 761">
          <a:extLst>
            <a:ext uri="{FF2B5EF4-FFF2-40B4-BE49-F238E27FC236}">
              <a16:creationId xmlns:a16="http://schemas.microsoft.com/office/drawing/2014/main" id="{3B82B68F-6257-42B6-A4E8-89E0D038885B}"/>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63" name="【公民館】&#10;一人当たり面積平均値テキスト">
          <a:extLst>
            <a:ext uri="{FF2B5EF4-FFF2-40B4-BE49-F238E27FC236}">
              <a16:creationId xmlns:a16="http://schemas.microsoft.com/office/drawing/2014/main" id="{1E91BDAC-8EDC-4E2A-B85D-391BAECB0429}"/>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64" name="フローチャート: 判断 763">
          <a:extLst>
            <a:ext uri="{FF2B5EF4-FFF2-40B4-BE49-F238E27FC236}">
              <a16:creationId xmlns:a16="http://schemas.microsoft.com/office/drawing/2014/main" id="{0C9DDCA2-208B-4747-9BEF-F7219C979C77}"/>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65" name="フローチャート: 判断 764">
          <a:extLst>
            <a:ext uri="{FF2B5EF4-FFF2-40B4-BE49-F238E27FC236}">
              <a16:creationId xmlns:a16="http://schemas.microsoft.com/office/drawing/2014/main" id="{3D6D6AAB-B39B-4C2B-ADF1-84E79D8A01E1}"/>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66" name="フローチャート: 判断 765">
          <a:extLst>
            <a:ext uri="{FF2B5EF4-FFF2-40B4-BE49-F238E27FC236}">
              <a16:creationId xmlns:a16="http://schemas.microsoft.com/office/drawing/2014/main" id="{34B752DB-4FF7-4A81-98FC-4FB7CDCE35DE}"/>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67" name="フローチャート: 判断 766">
          <a:extLst>
            <a:ext uri="{FF2B5EF4-FFF2-40B4-BE49-F238E27FC236}">
              <a16:creationId xmlns:a16="http://schemas.microsoft.com/office/drawing/2014/main" id="{0AF6BF0B-6EB5-4D7E-81C9-BCFC746E5F65}"/>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68" name="フローチャート: 判断 767">
          <a:extLst>
            <a:ext uri="{FF2B5EF4-FFF2-40B4-BE49-F238E27FC236}">
              <a16:creationId xmlns:a16="http://schemas.microsoft.com/office/drawing/2014/main" id="{B3168916-BD38-4296-B1C8-DDA70F2F71A4}"/>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525336E5-AEAA-41A7-BE6F-F883F74CEE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3086DEDE-5BEA-44EE-90CB-6DB4035279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336693F-829D-43A1-B0FF-339A80A31B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E9B2EE1-EDFC-4274-9CB0-C4BC01CF79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B9B2D69-27CC-4A94-B1B1-6A7DBE4CEAB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34544</xdr:rowOff>
    </xdr:from>
    <xdr:to>
      <xdr:col>116</xdr:col>
      <xdr:colOff>114300</xdr:colOff>
      <xdr:row>105</xdr:row>
      <xdr:rowOff>136144</xdr:rowOff>
    </xdr:to>
    <xdr:sp macro="" textlink="">
      <xdr:nvSpPr>
        <xdr:cNvPr id="774" name="楕円 773">
          <a:extLst>
            <a:ext uri="{FF2B5EF4-FFF2-40B4-BE49-F238E27FC236}">
              <a16:creationId xmlns:a16="http://schemas.microsoft.com/office/drawing/2014/main" id="{2B8FDD06-5C3E-4E0A-847A-09074E35DF72}"/>
            </a:ext>
          </a:extLst>
        </xdr:cNvPr>
        <xdr:cNvSpPr/>
      </xdr:nvSpPr>
      <xdr:spPr>
        <a:xfrm>
          <a:off x="221107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57421</xdr:rowOff>
    </xdr:from>
    <xdr:ext cx="469744" cy="259045"/>
    <xdr:sp macro="" textlink="">
      <xdr:nvSpPr>
        <xdr:cNvPr id="775" name="【公民館】&#10;一人当たり面積該当値テキスト">
          <a:extLst>
            <a:ext uri="{FF2B5EF4-FFF2-40B4-BE49-F238E27FC236}">
              <a16:creationId xmlns:a16="http://schemas.microsoft.com/office/drawing/2014/main" id="{DB3EACAE-85FA-400B-88F1-1F7A38A9A87C}"/>
            </a:ext>
          </a:extLst>
        </xdr:cNvPr>
        <xdr:cNvSpPr txBox="1"/>
      </xdr:nvSpPr>
      <xdr:spPr>
        <a:xfrm>
          <a:off x="22199600" y="178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43687</xdr:rowOff>
    </xdr:from>
    <xdr:to>
      <xdr:col>112</xdr:col>
      <xdr:colOff>38100</xdr:colOff>
      <xdr:row>105</xdr:row>
      <xdr:rowOff>145287</xdr:rowOff>
    </xdr:to>
    <xdr:sp macro="" textlink="">
      <xdr:nvSpPr>
        <xdr:cNvPr id="776" name="楕円 775">
          <a:extLst>
            <a:ext uri="{FF2B5EF4-FFF2-40B4-BE49-F238E27FC236}">
              <a16:creationId xmlns:a16="http://schemas.microsoft.com/office/drawing/2014/main" id="{EEACA9CA-7DD7-467A-8120-8AF2B6B1534C}"/>
            </a:ext>
          </a:extLst>
        </xdr:cNvPr>
        <xdr:cNvSpPr/>
      </xdr:nvSpPr>
      <xdr:spPr>
        <a:xfrm>
          <a:off x="21272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85344</xdr:rowOff>
    </xdr:from>
    <xdr:to>
      <xdr:col>116</xdr:col>
      <xdr:colOff>63500</xdr:colOff>
      <xdr:row>105</xdr:row>
      <xdr:rowOff>94487</xdr:rowOff>
    </xdr:to>
    <xdr:cxnSp macro="">
      <xdr:nvCxnSpPr>
        <xdr:cNvPr id="777" name="直線コネクタ 776">
          <a:extLst>
            <a:ext uri="{FF2B5EF4-FFF2-40B4-BE49-F238E27FC236}">
              <a16:creationId xmlns:a16="http://schemas.microsoft.com/office/drawing/2014/main" id="{D9445E66-199B-435E-817C-4D10D80382CB}"/>
            </a:ext>
          </a:extLst>
        </xdr:cNvPr>
        <xdr:cNvCxnSpPr/>
      </xdr:nvCxnSpPr>
      <xdr:spPr>
        <a:xfrm flipV="1">
          <a:off x="21323300" y="1808759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78" name="楕円 777">
          <a:extLst>
            <a:ext uri="{FF2B5EF4-FFF2-40B4-BE49-F238E27FC236}">
              <a16:creationId xmlns:a16="http://schemas.microsoft.com/office/drawing/2014/main" id="{FDB46121-8C85-4232-B478-DA64202252A6}"/>
            </a:ext>
          </a:extLst>
        </xdr:cNvPr>
        <xdr:cNvSpPr/>
      </xdr:nvSpPr>
      <xdr:spPr>
        <a:xfrm>
          <a:off x="20383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94487</xdr:rowOff>
    </xdr:from>
    <xdr:to>
      <xdr:col>111</xdr:col>
      <xdr:colOff>177800</xdr:colOff>
      <xdr:row>105</xdr:row>
      <xdr:rowOff>105918</xdr:rowOff>
    </xdr:to>
    <xdr:cxnSp macro="">
      <xdr:nvCxnSpPr>
        <xdr:cNvPr id="779" name="直線コネクタ 778">
          <a:extLst>
            <a:ext uri="{FF2B5EF4-FFF2-40B4-BE49-F238E27FC236}">
              <a16:creationId xmlns:a16="http://schemas.microsoft.com/office/drawing/2014/main" id="{955A21F3-A569-402D-8681-05201B0E97F5}"/>
            </a:ext>
          </a:extLst>
        </xdr:cNvPr>
        <xdr:cNvCxnSpPr/>
      </xdr:nvCxnSpPr>
      <xdr:spPr>
        <a:xfrm flipV="1">
          <a:off x="20434300" y="180967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29972</xdr:rowOff>
    </xdr:from>
    <xdr:to>
      <xdr:col>102</xdr:col>
      <xdr:colOff>165100</xdr:colOff>
      <xdr:row>105</xdr:row>
      <xdr:rowOff>131572</xdr:rowOff>
    </xdr:to>
    <xdr:sp macro="" textlink="">
      <xdr:nvSpPr>
        <xdr:cNvPr id="780" name="楕円 779">
          <a:extLst>
            <a:ext uri="{FF2B5EF4-FFF2-40B4-BE49-F238E27FC236}">
              <a16:creationId xmlns:a16="http://schemas.microsoft.com/office/drawing/2014/main" id="{022AEEEF-63F8-4908-833F-FB89794BE6CD}"/>
            </a:ext>
          </a:extLst>
        </xdr:cNvPr>
        <xdr:cNvSpPr/>
      </xdr:nvSpPr>
      <xdr:spPr>
        <a:xfrm>
          <a:off x="19494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80772</xdr:rowOff>
    </xdr:from>
    <xdr:to>
      <xdr:col>107</xdr:col>
      <xdr:colOff>50800</xdr:colOff>
      <xdr:row>105</xdr:row>
      <xdr:rowOff>105918</xdr:rowOff>
    </xdr:to>
    <xdr:cxnSp macro="">
      <xdr:nvCxnSpPr>
        <xdr:cNvPr id="781" name="直線コネクタ 780">
          <a:extLst>
            <a:ext uri="{FF2B5EF4-FFF2-40B4-BE49-F238E27FC236}">
              <a16:creationId xmlns:a16="http://schemas.microsoft.com/office/drawing/2014/main" id="{F6C05267-143C-4EF7-A7D1-51E3EE7CF180}"/>
            </a:ext>
          </a:extLst>
        </xdr:cNvPr>
        <xdr:cNvCxnSpPr/>
      </xdr:nvCxnSpPr>
      <xdr:spPr>
        <a:xfrm>
          <a:off x="19545300" y="1808302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782" name="n_1aveValue【公民館】&#10;一人当たり面積">
          <a:extLst>
            <a:ext uri="{FF2B5EF4-FFF2-40B4-BE49-F238E27FC236}">
              <a16:creationId xmlns:a16="http://schemas.microsoft.com/office/drawing/2014/main" id="{3E3206C6-5900-4463-A775-B761290C5CBF}"/>
            </a:ext>
          </a:extLst>
        </xdr:cNvPr>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83" name="n_2aveValue【公民館】&#10;一人当たり面積">
          <a:extLst>
            <a:ext uri="{FF2B5EF4-FFF2-40B4-BE49-F238E27FC236}">
              <a16:creationId xmlns:a16="http://schemas.microsoft.com/office/drawing/2014/main" id="{5162BA8B-9A7C-4835-8AFD-CCEDC16E0534}"/>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84" name="n_3aveValue【公民館】&#10;一人当たり面積">
          <a:extLst>
            <a:ext uri="{FF2B5EF4-FFF2-40B4-BE49-F238E27FC236}">
              <a16:creationId xmlns:a16="http://schemas.microsoft.com/office/drawing/2014/main" id="{E6DB2F33-AD34-42CF-A05E-29B76784D8C5}"/>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85" name="n_4aveValue【公民館】&#10;一人当たり面積">
          <a:extLst>
            <a:ext uri="{FF2B5EF4-FFF2-40B4-BE49-F238E27FC236}">
              <a16:creationId xmlns:a16="http://schemas.microsoft.com/office/drawing/2014/main" id="{BD36A070-B7ED-4E79-AA58-E336CA15B445}"/>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161814</xdr:rowOff>
    </xdr:from>
    <xdr:ext cx="469744" cy="259045"/>
    <xdr:sp macro="" textlink="">
      <xdr:nvSpPr>
        <xdr:cNvPr id="786" name="n_1mainValue【公民館】&#10;一人当たり面積">
          <a:extLst>
            <a:ext uri="{FF2B5EF4-FFF2-40B4-BE49-F238E27FC236}">
              <a16:creationId xmlns:a16="http://schemas.microsoft.com/office/drawing/2014/main" id="{11141C98-9799-4A46-A3AB-CFF87A42C40B}"/>
            </a:ext>
          </a:extLst>
        </xdr:cNvPr>
        <xdr:cNvSpPr txBox="1"/>
      </xdr:nvSpPr>
      <xdr:spPr>
        <a:xfrm>
          <a:off x="210757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787" name="n_2mainValue【公民館】&#10;一人当たり面積">
          <a:extLst>
            <a:ext uri="{FF2B5EF4-FFF2-40B4-BE49-F238E27FC236}">
              <a16:creationId xmlns:a16="http://schemas.microsoft.com/office/drawing/2014/main" id="{A7F5C280-B9CA-47CC-97BE-AB32AFBA2111}"/>
            </a:ext>
          </a:extLst>
        </xdr:cNvPr>
        <xdr:cNvSpPr txBox="1"/>
      </xdr:nvSpPr>
      <xdr:spPr>
        <a:xfrm>
          <a:off x="20199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148099</xdr:rowOff>
    </xdr:from>
    <xdr:ext cx="469744" cy="259045"/>
    <xdr:sp macro="" textlink="">
      <xdr:nvSpPr>
        <xdr:cNvPr id="788" name="n_3mainValue【公民館】&#10;一人当たり面積">
          <a:extLst>
            <a:ext uri="{FF2B5EF4-FFF2-40B4-BE49-F238E27FC236}">
              <a16:creationId xmlns:a16="http://schemas.microsoft.com/office/drawing/2014/main" id="{8F3F69AE-A8B9-40AB-A916-3BF05EBF6DFB}"/>
            </a:ext>
          </a:extLst>
        </xdr:cNvPr>
        <xdr:cNvSpPr txBox="1"/>
      </xdr:nvSpPr>
      <xdr:spPr>
        <a:xfrm>
          <a:off x="193104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a:extLst>
            <a:ext uri="{FF2B5EF4-FFF2-40B4-BE49-F238E27FC236}">
              <a16:creationId xmlns:a16="http://schemas.microsoft.com/office/drawing/2014/main" id="{25138A59-2D02-45EC-A565-8301D1A8776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a:extLst>
            <a:ext uri="{FF2B5EF4-FFF2-40B4-BE49-F238E27FC236}">
              <a16:creationId xmlns:a16="http://schemas.microsoft.com/office/drawing/2014/main" id="{6FCE20E2-B932-4ECC-8C8F-012BBDE2AB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a:extLst>
            <a:ext uri="{FF2B5EF4-FFF2-40B4-BE49-F238E27FC236}">
              <a16:creationId xmlns:a16="http://schemas.microsoft.com/office/drawing/2014/main" id="{9ABD0F07-B232-4D6B-99DA-21A296C9EA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類似団体と比較して有形固定資産減価償却率が高くなっている施設は、学校施設であり、特に低くなっている施設は、道路、橋りょう・トンネル、公民館である。　</a:t>
          </a:r>
        </a:p>
        <a:p>
          <a:r>
            <a:rPr kumimoji="1" lang="ja-JP" altLang="en-US" sz="1300">
              <a:latin typeface="ＭＳ Ｐゴシック" panose="020B0600070205080204" pitchFamily="50" charset="-128"/>
              <a:ea typeface="ＭＳ Ｐゴシック" panose="020B0600070205080204" pitchFamily="50" charset="-128"/>
            </a:rPr>
            <a:t>学校施設については小中学校の老朽化が進んでいるため、平成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年度に個別施設計画を策定し、その計画に基づき、長寿命化対策に取り組んでいる。</a:t>
          </a:r>
        </a:p>
        <a:p>
          <a:r>
            <a:rPr kumimoji="1" lang="ja-JP" altLang="en-US" sz="1300">
              <a:latin typeface="ＭＳ Ｐゴシック" panose="020B0600070205080204" pitchFamily="50" charset="-128"/>
              <a:ea typeface="ＭＳ Ｐゴシック" panose="020B0600070205080204" pitchFamily="50" charset="-128"/>
            </a:rPr>
            <a:t>道路及び、橋りょう・トンネルについては、補助金や起債を活用し、個別施設計画により、道路・トンネル・橋りょうの改修等を進めているため、値が低くなっている。</a:t>
          </a: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年度に文化ホール・中央公民館の複合施設を建設したため、値が低くなっている。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A4A92B-8202-49A8-8469-E117333DEA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3AEDEF-E940-4FEA-AF6C-9B52C705E0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90FD8C-BFCC-44C3-BE45-4A1EBD2C2D1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A541E4-92DA-47A4-B491-45FA925B85C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F81DCD-2466-4566-B9D2-DD9C53B722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CA446B-A04E-4264-8DF5-10D4C96B77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B9C9C7-D2FD-4782-92E2-5128F81B76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404C87-2ABA-419C-A8B6-F7B6BC1ED8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07D0A8-DC74-41E9-859C-F43D2D302E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517D86-61D8-4000-BAD5-41AF56D11C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52,047
51,726
590.39
37,582,853
35,465,100
1,519,841
19,639,302
47,505,349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691579-AFF8-40D1-9CBA-4506117DB9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955A11-5E72-4066-86D9-432C19E549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8396ED-90B8-4C3C-9789-0AD319E31C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593989-DD68-4A2F-A73A-2E508C60EC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3B76CA-8340-47E2-B99E-7E3C2564E9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41B381-385F-4817-8C82-73E3A4D47B0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7D2EE6-6962-4368-8024-077095122A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856BE9-FE1B-4DE7-9336-BE32B52DFC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1249FE0-A65D-48DB-95A7-DBAC2D5F93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5EB67F-8310-4EAD-B289-9EC1920801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DAF6E9-F962-4540-8C72-4FD0A28EE4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187289-F5C6-4BE4-B17C-435E1E35AB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C3A0DB-5CA3-4192-A16D-A2816EF8CE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6D141D-EF59-45F3-AB87-571001EA32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11593C-A725-4954-9008-EFA333590D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1AEF9D-7AF2-4809-BD45-1A51448EB7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C629CB-EC3D-4B78-B357-A14DC2154C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9074D3-B067-47DB-96A6-AEF126AE97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11B52D-1492-4CBB-9787-3BA15A1FB9E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A2586E0-E2B9-4544-BF94-3E01FDA8594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CC9712-E40F-4B51-8945-E0DB7299E4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A2DC6D-FAA7-445D-8FF3-712CE7482E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4FC887-89EC-4DEB-9DA0-75CE91E60C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CEDE921-1F77-460E-A79C-171BE8B286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966CDB-C176-4A17-ADC3-E9D5416A34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AFDD04-639B-41D8-944C-E86317AC8B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DE9749-E0B3-439E-BF22-D5F325BEFC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EC001FA-85A4-4A06-90F1-BDF15BEE2EB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355B561-575E-4552-8867-404FF290282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51838C-2BF1-4212-B7F6-AED0CE0618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978A11-0A92-4849-ADE4-4EB1A1230B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4474E9F-B927-42AE-B87B-2D8F3D7D2E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9C5857C-0EF6-4642-BD3A-D7B98C71C0B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DD2A264-D625-4F08-96BE-1FB10AD3589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3601A3D-6073-454C-8EAF-275E2E2BEAA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AA3D703-A929-49EA-BEF2-5BB7662FE3F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C4674C2-FFE3-4B51-A253-C26ED8DB7D5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E73971F-77FD-4416-B8C6-C32D6712AC3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2EA422A-0EE1-42AA-AADA-2EAA35CBC0B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16E9603-220C-46B5-A90B-55DA590677B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F02A9FA-783A-4024-AEBC-2A87D31C333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E24A222-7EC4-45C4-B99E-6BF0C843A7E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8092B2C-5DC3-48CC-9B91-541164764DE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83C8BE1-7A03-4CF8-810E-8F1A2611FC1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DD3AD06-D781-4759-B2AD-60D0325EA50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6B4AF1A-283B-4767-85D6-F5E75F23B9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0FF91D9-89C0-45FD-A6F3-C6145650F9C0}"/>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AD8AD78-819D-4F0B-B3B9-33E08058D16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CB78343-2E25-471F-A1EB-9E093A7626B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1663D2DC-6A40-4BFF-8600-B7C3D9A0EA17}"/>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C991E1AE-BACA-4E88-AA9C-3CC87F936313}"/>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A1669633-0918-492F-9591-99973041B46A}"/>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A0BC4C5A-ABC7-4A26-8F72-9F4E376D16DF}"/>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7D8633C5-3FAB-4EC0-8509-BC24AEDDAB4D}"/>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CF6B5FB3-4782-4848-BC6D-05E20B8BC4CE}"/>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4167FF34-2662-4571-9282-7CFE8B360E2F}"/>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49A9ACF2-4B99-4643-8054-3A6D8369295E}"/>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A0EBAA-EC45-43DE-A1EC-7BAD2743B0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64FE2B-CD6E-416C-9532-FF35BB6098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69D6601-8ECC-45B3-A9E9-15A2CF9BC2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EF43230-EC90-4B51-B0A3-EA2B03A4F1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4EFBF76-19E9-4E3A-A391-82EA520496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4" name="楕円 73">
          <a:extLst>
            <a:ext uri="{FF2B5EF4-FFF2-40B4-BE49-F238E27FC236}">
              <a16:creationId xmlns:a16="http://schemas.microsoft.com/office/drawing/2014/main" id="{F28A90C2-D6B6-4AC9-84B3-32D3995BCA0A}"/>
            </a:ext>
          </a:extLst>
        </xdr:cNvPr>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5" name="【図書館】&#10;有形固定資産減価償却率該当値テキスト">
          <a:extLst>
            <a:ext uri="{FF2B5EF4-FFF2-40B4-BE49-F238E27FC236}">
              <a16:creationId xmlns:a16="http://schemas.microsoft.com/office/drawing/2014/main" id="{71AA7286-F792-4745-8FC5-F91238C96FC3}"/>
            </a:ext>
          </a:extLst>
        </xdr:cNvPr>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a:extLst>
            <a:ext uri="{FF2B5EF4-FFF2-40B4-BE49-F238E27FC236}">
              <a16:creationId xmlns:a16="http://schemas.microsoft.com/office/drawing/2014/main" id="{1E8314DD-58F8-4F92-BA88-451C796B2F68}"/>
            </a:ext>
          </a:extLst>
        </xdr:cNvPr>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36</xdr:row>
      <xdr:rowOff>141514</xdr:rowOff>
    </xdr:to>
    <xdr:cxnSp macro="">
      <xdr:nvCxnSpPr>
        <xdr:cNvPr id="77" name="直線コネクタ 76">
          <a:extLst>
            <a:ext uri="{FF2B5EF4-FFF2-40B4-BE49-F238E27FC236}">
              <a16:creationId xmlns:a16="http://schemas.microsoft.com/office/drawing/2014/main" id="{07AF7944-D56C-46B3-A514-EB67CB8B7D21}"/>
            </a:ext>
          </a:extLst>
        </xdr:cNvPr>
        <xdr:cNvCxnSpPr/>
      </xdr:nvCxnSpPr>
      <xdr:spPr>
        <a:xfrm>
          <a:off x="3797300" y="6313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8" name="楕円 77">
          <a:extLst>
            <a:ext uri="{FF2B5EF4-FFF2-40B4-BE49-F238E27FC236}">
              <a16:creationId xmlns:a16="http://schemas.microsoft.com/office/drawing/2014/main" id="{370911F8-6A15-428D-AA8F-B5242CA28AA4}"/>
            </a:ext>
          </a:extLst>
        </xdr:cNvPr>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9" name="直線コネクタ 78">
          <a:extLst>
            <a:ext uri="{FF2B5EF4-FFF2-40B4-BE49-F238E27FC236}">
              <a16:creationId xmlns:a16="http://schemas.microsoft.com/office/drawing/2014/main" id="{54B3D87F-23B0-478E-A7F6-BF3270BED650}"/>
            </a:ext>
          </a:extLst>
        </xdr:cNvPr>
        <xdr:cNvCxnSpPr/>
      </xdr:nvCxnSpPr>
      <xdr:spPr>
        <a:xfrm>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a:extLst>
            <a:ext uri="{FF2B5EF4-FFF2-40B4-BE49-F238E27FC236}">
              <a16:creationId xmlns:a16="http://schemas.microsoft.com/office/drawing/2014/main" id="{01E5B0CF-3E53-4502-87B4-4D708DAFC9D3}"/>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81" name="直線コネクタ 80">
          <a:extLst>
            <a:ext uri="{FF2B5EF4-FFF2-40B4-BE49-F238E27FC236}">
              <a16:creationId xmlns:a16="http://schemas.microsoft.com/office/drawing/2014/main" id="{EDA825A3-E34B-4987-AA2A-87FBA9F40EDB}"/>
            </a:ext>
          </a:extLst>
        </xdr:cNvPr>
        <xdr:cNvCxnSpPr/>
      </xdr:nvCxnSpPr>
      <xdr:spPr>
        <a:xfrm>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2" name="n_1aveValue【図書館】&#10;有形固定資産減価償却率">
          <a:extLst>
            <a:ext uri="{FF2B5EF4-FFF2-40B4-BE49-F238E27FC236}">
              <a16:creationId xmlns:a16="http://schemas.microsoft.com/office/drawing/2014/main" id="{3959B824-EFFE-4487-9043-0B514D1E43ED}"/>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3" name="n_2aveValue【図書館】&#10;有形固定資産減価償却率">
          <a:extLst>
            <a:ext uri="{FF2B5EF4-FFF2-40B4-BE49-F238E27FC236}">
              <a16:creationId xmlns:a16="http://schemas.microsoft.com/office/drawing/2014/main" id="{D04FAA4F-D22E-4C17-B0DE-E43AA484047C}"/>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a:extLst>
            <a:ext uri="{FF2B5EF4-FFF2-40B4-BE49-F238E27FC236}">
              <a16:creationId xmlns:a16="http://schemas.microsoft.com/office/drawing/2014/main" id="{9B9A68C4-A5B9-4418-8940-46E2E0393D82}"/>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8978E41A-5852-4459-81F6-2CF46DDEE7D0}"/>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6" name="n_1mainValue【図書館】&#10;有形固定資産減価償却率">
          <a:extLst>
            <a:ext uri="{FF2B5EF4-FFF2-40B4-BE49-F238E27FC236}">
              <a16:creationId xmlns:a16="http://schemas.microsoft.com/office/drawing/2014/main" id="{918A0862-F188-4609-ADE2-4982758BD754}"/>
            </a:ext>
          </a:extLst>
        </xdr:cNvPr>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7" name="n_2mainValue【図書館】&#10;有形固定資産減価償却率">
          <a:extLst>
            <a:ext uri="{FF2B5EF4-FFF2-40B4-BE49-F238E27FC236}">
              <a16:creationId xmlns:a16="http://schemas.microsoft.com/office/drawing/2014/main" id="{5F7F2004-2284-476A-83D0-8462314A564D}"/>
            </a:ext>
          </a:extLst>
        </xdr:cNvPr>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8" name="n_3mainValue【図書館】&#10;有形固定資産減価償却率">
          <a:extLst>
            <a:ext uri="{FF2B5EF4-FFF2-40B4-BE49-F238E27FC236}">
              <a16:creationId xmlns:a16="http://schemas.microsoft.com/office/drawing/2014/main" id="{D30F4CAF-9724-4FE2-8C0B-57C820B1597D}"/>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C31FA06-61AD-4B34-8EB0-0D5D428F40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DB146B3-7BF7-4C3A-B619-C3E990EF15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B3715FB-779D-4776-90AA-6084CF5D9D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C63CD4A-8BCB-4355-A231-A3751F1F7F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3BCCFD9-3AC0-4ED6-9BCD-7182DC895B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8B52C47-0664-409C-BC9D-CAED2E99D3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FD91D70-5CF4-4165-94AC-91C41AB180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7CBBB25-C62F-40A2-A146-2D8934BEE6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2F6DCC23-826C-493A-A836-F3518E51824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FA72A18-D997-45EE-9BE5-657F62E3817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2282140-E821-4508-9BDF-6B24F4B742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63E33BD-DF79-4BD8-8530-2A2AC3F7A12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BFCF9E8-A035-4208-BD39-CD75A7395CA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10DD85F8-D120-44E8-9A6E-7AD37CF391E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0657437-71E0-4378-AF94-777573DB7FF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41983688-F0A6-459F-A162-F2C38DEB25C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648FA64-03F9-481A-B073-4B25886C3F9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DBD5A2B5-2CDB-4ACC-920D-E04D28AC896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D5EE112-4437-4411-8934-6ADB1030588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C0FA5FE7-8411-4BEB-AB8D-422BC231FED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07C41CB-1962-446C-94EC-7BE9178A2C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47577F5-9927-465C-9353-F14AAB92B07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485E714-8629-4DB5-A69D-A6E95D22878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a:extLst>
            <a:ext uri="{FF2B5EF4-FFF2-40B4-BE49-F238E27FC236}">
              <a16:creationId xmlns:a16="http://schemas.microsoft.com/office/drawing/2014/main" id="{EE629D52-7F1B-46A3-8DF3-91B0301ACE1A}"/>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a:extLst>
            <a:ext uri="{FF2B5EF4-FFF2-40B4-BE49-F238E27FC236}">
              <a16:creationId xmlns:a16="http://schemas.microsoft.com/office/drawing/2014/main" id="{A2CBB64E-EC5A-4778-8072-6E66D19D624E}"/>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a:extLst>
            <a:ext uri="{FF2B5EF4-FFF2-40B4-BE49-F238E27FC236}">
              <a16:creationId xmlns:a16="http://schemas.microsoft.com/office/drawing/2014/main" id="{4A6739CA-F62E-45C8-B016-B9D3B7E29575}"/>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10206040-6ECD-4295-AE1C-5632BC78D777}"/>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57E9D86D-39F4-4ADB-BCE5-258C7DFDDFF9}"/>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a:extLst>
            <a:ext uri="{FF2B5EF4-FFF2-40B4-BE49-F238E27FC236}">
              <a16:creationId xmlns:a16="http://schemas.microsoft.com/office/drawing/2014/main" id="{02C6340A-3788-451B-A5DF-9D86336A394A}"/>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a:extLst>
            <a:ext uri="{FF2B5EF4-FFF2-40B4-BE49-F238E27FC236}">
              <a16:creationId xmlns:a16="http://schemas.microsoft.com/office/drawing/2014/main" id="{96DBF19C-4DDC-4E81-BE84-58375B14B97B}"/>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a:extLst>
            <a:ext uri="{FF2B5EF4-FFF2-40B4-BE49-F238E27FC236}">
              <a16:creationId xmlns:a16="http://schemas.microsoft.com/office/drawing/2014/main" id="{4518BC22-E77A-4791-BE4E-7833FFD4B021}"/>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a:extLst>
            <a:ext uri="{FF2B5EF4-FFF2-40B4-BE49-F238E27FC236}">
              <a16:creationId xmlns:a16="http://schemas.microsoft.com/office/drawing/2014/main" id="{27F0E302-FB7D-4055-A5F9-17E515D7DBA3}"/>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a:extLst>
            <a:ext uri="{FF2B5EF4-FFF2-40B4-BE49-F238E27FC236}">
              <a16:creationId xmlns:a16="http://schemas.microsoft.com/office/drawing/2014/main" id="{CD8FE28D-8665-4A46-B67F-22095C0AAA8B}"/>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a:extLst>
            <a:ext uri="{FF2B5EF4-FFF2-40B4-BE49-F238E27FC236}">
              <a16:creationId xmlns:a16="http://schemas.microsoft.com/office/drawing/2014/main" id="{4ED7815B-27EB-45EF-9B6D-282DA954A79B}"/>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4F32F92-E1CC-4FD2-A6BB-15B47FD1369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4B32864-B708-4B58-855F-55F457ACE16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0F5020D-D055-4FCE-A704-225A93702A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AD3B20D-293E-441E-92D0-7AE1DF5198C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17742A6-B051-4C12-A547-2671E11F2E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63500</xdr:rowOff>
    </xdr:from>
    <xdr:to>
      <xdr:col>55</xdr:col>
      <xdr:colOff>50800</xdr:colOff>
      <xdr:row>32</xdr:row>
      <xdr:rowOff>165100</xdr:rowOff>
    </xdr:to>
    <xdr:sp macro="" textlink="">
      <xdr:nvSpPr>
        <xdr:cNvPr id="128" name="楕円 127">
          <a:extLst>
            <a:ext uri="{FF2B5EF4-FFF2-40B4-BE49-F238E27FC236}">
              <a16:creationId xmlns:a16="http://schemas.microsoft.com/office/drawing/2014/main" id="{C8AD3AB6-09E9-43F7-9904-0E40CBF49047}"/>
            </a:ext>
          </a:extLst>
        </xdr:cNvPr>
        <xdr:cNvSpPr/>
      </xdr:nvSpPr>
      <xdr:spPr>
        <a:xfrm>
          <a:off x="10426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16527</xdr:rowOff>
    </xdr:from>
    <xdr:ext cx="469744" cy="259045"/>
    <xdr:sp macro="" textlink="">
      <xdr:nvSpPr>
        <xdr:cNvPr id="129" name="【図書館】&#10;一人当たり面積該当値テキスト">
          <a:extLst>
            <a:ext uri="{FF2B5EF4-FFF2-40B4-BE49-F238E27FC236}">
              <a16:creationId xmlns:a16="http://schemas.microsoft.com/office/drawing/2014/main" id="{991B7835-E625-4484-81DC-0A8EEDFF0184}"/>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82550</xdr:rowOff>
    </xdr:from>
    <xdr:to>
      <xdr:col>50</xdr:col>
      <xdr:colOff>165100</xdr:colOff>
      <xdr:row>33</xdr:row>
      <xdr:rowOff>12700</xdr:rowOff>
    </xdr:to>
    <xdr:sp macro="" textlink="">
      <xdr:nvSpPr>
        <xdr:cNvPr id="130" name="楕円 129">
          <a:extLst>
            <a:ext uri="{FF2B5EF4-FFF2-40B4-BE49-F238E27FC236}">
              <a16:creationId xmlns:a16="http://schemas.microsoft.com/office/drawing/2014/main" id="{0406387D-4C6C-4E92-840C-922BDE528DA7}"/>
            </a:ext>
          </a:extLst>
        </xdr:cNvPr>
        <xdr:cNvSpPr/>
      </xdr:nvSpPr>
      <xdr:spPr>
        <a:xfrm>
          <a:off x="958850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114300</xdr:rowOff>
    </xdr:from>
    <xdr:to>
      <xdr:col>55</xdr:col>
      <xdr:colOff>0</xdr:colOff>
      <xdr:row>32</xdr:row>
      <xdr:rowOff>133350</xdr:rowOff>
    </xdr:to>
    <xdr:cxnSp macro="">
      <xdr:nvCxnSpPr>
        <xdr:cNvPr id="131" name="直線コネクタ 130">
          <a:extLst>
            <a:ext uri="{FF2B5EF4-FFF2-40B4-BE49-F238E27FC236}">
              <a16:creationId xmlns:a16="http://schemas.microsoft.com/office/drawing/2014/main" id="{A1196FDF-6372-4186-A20D-90E8D7FED509}"/>
            </a:ext>
          </a:extLst>
        </xdr:cNvPr>
        <xdr:cNvCxnSpPr/>
      </xdr:nvCxnSpPr>
      <xdr:spPr>
        <a:xfrm flipV="1">
          <a:off x="9639300" y="5600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120650</xdr:rowOff>
    </xdr:from>
    <xdr:to>
      <xdr:col>46</xdr:col>
      <xdr:colOff>38100</xdr:colOff>
      <xdr:row>33</xdr:row>
      <xdr:rowOff>50800</xdr:rowOff>
    </xdr:to>
    <xdr:sp macro="" textlink="">
      <xdr:nvSpPr>
        <xdr:cNvPr id="132" name="楕円 131">
          <a:extLst>
            <a:ext uri="{FF2B5EF4-FFF2-40B4-BE49-F238E27FC236}">
              <a16:creationId xmlns:a16="http://schemas.microsoft.com/office/drawing/2014/main" id="{75620D7D-0647-41BC-91D7-06F7CA2C9865}"/>
            </a:ext>
          </a:extLst>
        </xdr:cNvPr>
        <xdr:cNvSpPr/>
      </xdr:nvSpPr>
      <xdr:spPr>
        <a:xfrm>
          <a:off x="86995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133350</xdr:rowOff>
    </xdr:from>
    <xdr:to>
      <xdr:col>50</xdr:col>
      <xdr:colOff>114300</xdr:colOff>
      <xdr:row>33</xdr:row>
      <xdr:rowOff>0</xdr:rowOff>
    </xdr:to>
    <xdr:cxnSp macro="">
      <xdr:nvCxnSpPr>
        <xdr:cNvPr id="133" name="直線コネクタ 132">
          <a:extLst>
            <a:ext uri="{FF2B5EF4-FFF2-40B4-BE49-F238E27FC236}">
              <a16:creationId xmlns:a16="http://schemas.microsoft.com/office/drawing/2014/main" id="{494E77B8-A78F-43CD-A026-A34D3192FF85}"/>
            </a:ext>
          </a:extLst>
        </xdr:cNvPr>
        <xdr:cNvCxnSpPr/>
      </xdr:nvCxnSpPr>
      <xdr:spPr>
        <a:xfrm flipV="1">
          <a:off x="8750300" y="5619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158750</xdr:rowOff>
    </xdr:from>
    <xdr:to>
      <xdr:col>41</xdr:col>
      <xdr:colOff>101600</xdr:colOff>
      <xdr:row>33</xdr:row>
      <xdr:rowOff>88900</xdr:rowOff>
    </xdr:to>
    <xdr:sp macro="" textlink="">
      <xdr:nvSpPr>
        <xdr:cNvPr id="134" name="楕円 133">
          <a:extLst>
            <a:ext uri="{FF2B5EF4-FFF2-40B4-BE49-F238E27FC236}">
              <a16:creationId xmlns:a16="http://schemas.microsoft.com/office/drawing/2014/main" id="{05EB3B24-3D1F-4002-8806-AB3679240964}"/>
            </a:ext>
          </a:extLst>
        </xdr:cNvPr>
        <xdr:cNvSpPr/>
      </xdr:nvSpPr>
      <xdr:spPr>
        <a:xfrm>
          <a:off x="7810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0</xdr:rowOff>
    </xdr:from>
    <xdr:to>
      <xdr:col>45</xdr:col>
      <xdr:colOff>177800</xdr:colOff>
      <xdr:row>33</xdr:row>
      <xdr:rowOff>38100</xdr:rowOff>
    </xdr:to>
    <xdr:cxnSp macro="">
      <xdr:nvCxnSpPr>
        <xdr:cNvPr id="135" name="直線コネクタ 134">
          <a:extLst>
            <a:ext uri="{FF2B5EF4-FFF2-40B4-BE49-F238E27FC236}">
              <a16:creationId xmlns:a16="http://schemas.microsoft.com/office/drawing/2014/main" id="{8B123206-4258-45E5-B1D8-0A9D4A73BB13}"/>
            </a:ext>
          </a:extLst>
        </xdr:cNvPr>
        <xdr:cNvCxnSpPr/>
      </xdr:nvCxnSpPr>
      <xdr:spPr>
        <a:xfrm flipV="1">
          <a:off x="7861300" y="5657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6" name="n_1aveValue【図書館】&#10;一人当たり面積">
          <a:extLst>
            <a:ext uri="{FF2B5EF4-FFF2-40B4-BE49-F238E27FC236}">
              <a16:creationId xmlns:a16="http://schemas.microsoft.com/office/drawing/2014/main" id="{D87D086F-17D8-4F8D-BF4D-8120B07180D7}"/>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a:extLst>
            <a:ext uri="{FF2B5EF4-FFF2-40B4-BE49-F238E27FC236}">
              <a16:creationId xmlns:a16="http://schemas.microsoft.com/office/drawing/2014/main" id="{84111CA7-5BA3-42BB-85BD-A04AF647EE4A}"/>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a:extLst>
            <a:ext uri="{FF2B5EF4-FFF2-40B4-BE49-F238E27FC236}">
              <a16:creationId xmlns:a16="http://schemas.microsoft.com/office/drawing/2014/main" id="{57FAD752-F764-4D05-A898-F022CE91814D}"/>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a:extLst>
            <a:ext uri="{FF2B5EF4-FFF2-40B4-BE49-F238E27FC236}">
              <a16:creationId xmlns:a16="http://schemas.microsoft.com/office/drawing/2014/main" id="{6496B4B8-DBC9-4FF1-AAF0-2FEF4AD37B0E}"/>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29227</xdr:rowOff>
    </xdr:from>
    <xdr:ext cx="469744" cy="259045"/>
    <xdr:sp macro="" textlink="">
      <xdr:nvSpPr>
        <xdr:cNvPr id="140" name="n_1mainValue【図書館】&#10;一人当たり面積">
          <a:extLst>
            <a:ext uri="{FF2B5EF4-FFF2-40B4-BE49-F238E27FC236}">
              <a16:creationId xmlns:a16="http://schemas.microsoft.com/office/drawing/2014/main" id="{56BBD968-39E5-4D53-8965-A5E9618F227E}"/>
            </a:ext>
          </a:extLst>
        </xdr:cNvPr>
        <xdr:cNvSpPr txBox="1"/>
      </xdr:nvSpPr>
      <xdr:spPr>
        <a:xfrm>
          <a:off x="9391727" y="53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67327</xdr:rowOff>
    </xdr:from>
    <xdr:ext cx="469744" cy="259045"/>
    <xdr:sp macro="" textlink="">
      <xdr:nvSpPr>
        <xdr:cNvPr id="141" name="n_2mainValue【図書館】&#10;一人当たり面積">
          <a:extLst>
            <a:ext uri="{FF2B5EF4-FFF2-40B4-BE49-F238E27FC236}">
              <a16:creationId xmlns:a16="http://schemas.microsoft.com/office/drawing/2014/main" id="{1D479A8A-3C86-4A84-83C6-C1B51371FD97}"/>
            </a:ext>
          </a:extLst>
        </xdr:cNvPr>
        <xdr:cNvSpPr txBox="1"/>
      </xdr:nvSpPr>
      <xdr:spPr>
        <a:xfrm>
          <a:off x="8515427" y="53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105427</xdr:rowOff>
    </xdr:from>
    <xdr:ext cx="469744" cy="259045"/>
    <xdr:sp macro="" textlink="">
      <xdr:nvSpPr>
        <xdr:cNvPr id="142" name="n_3mainValue【図書館】&#10;一人当たり面積">
          <a:extLst>
            <a:ext uri="{FF2B5EF4-FFF2-40B4-BE49-F238E27FC236}">
              <a16:creationId xmlns:a16="http://schemas.microsoft.com/office/drawing/2014/main" id="{964CE6BD-7301-4389-B457-3226B2AAB340}"/>
            </a:ext>
          </a:extLst>
        </xdr:cNvPr>
        <xdr:cNvSpPr txBox="1"/>
      </xdr:nvSpPr>
      <xdr:spPr>
        <a:xfrm>
          <a:off x="7626427"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DCCC17EB-7FC3-403E-A461-8BB5DE8BED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45E6DBC4-749A-4985-B506-63E7975591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CCB233E8-257D-4A36-8018-7603D8D9A8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82DE3AB7-E2F8-4242-B05E-2545BCD918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2F819186-9DA3-4553-9015-0D6DC3AA12F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9F98C04D-6270-44D8-AE61-A3376ED892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F21D3436-AAEF-432D-BFE5-C4C634D732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6AE4CB07-725F-4855-A6AE-6A81A25029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5F59CE2E-D046-4F6F-886F-4DC27A6F098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12D1AA8B-023C-40B9-ADC3-B7C9A26F12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74E01A1F-05D9-44C7-A092-B754EBD979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188E5172-D6BD-45BA-8680-49F599C3FF1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AA071233-3507-48D1-88F9-118F05E111A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8D02171B-41EE-4AC0-AFD6-93E87E21985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1B7387CD-F164-4385-94AD-844B016B8FF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8AAB106E-E142-46B7-BB1E-7E343C3D832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E5D7C8F8-DC35-4179-8276-C068C63F38B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7C4537C5-A76B-4931-981B-B8E71B0AE2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F9202F35-2B83-4E61-84C1-F415F87CC82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3B1C277C-400B-4EF6-8BBA-D6BD6D3BB5D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936522C3-8295-4103-82DC-4DE8434CBC1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29E063E-4DF6-4619-851C-4CE14FA7A4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10653DAB-DFB2-43F5-9980-1A6E610FCD9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D2E6B104-3584-4E41-B8A5-8C502A838E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B6331A61-71C2-4A7B-887B-91F51E0AD34D}"/>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A80335F1-0340-42A5-9A25-F1C20206A65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AC68C6B7-CC1B-4B99-9874-85E7ADA1147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F4BE552B-8AFE-464D-A023-3FC31FB262E8}"/>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a:extLst>
            <a:ext uri="{FF2B5EF4-FFF2-40B4-BE49-F238E27FC236}">
              <a16:creationId xmlns:a16="http://schemas.microsoft.com/office/drawing/2014/main" id="{EC8FD7FA-AEAF-4252-9D21-661F1D22F516}"/>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36BC4756-19D1-48F2-AE5D-78B97F52588A}"/>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a:extLst>
            <a:ext uri="{FF2B5EF4-FFF2-40B4-BE49-F238E27FC236}">
              <a16:creationId xmlns:a16="http://schemas.microsoft.com/office/drawing/2014/main" id="{48B6C12F-23A4-4E3C-A7F2-6BDF8DC827C3}"/>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a:extLst>
            <a:ext uri="{FF2B5EF4-FFF2-40B4-BE49-F238E27FC236}">
              <a16:creationId xmlns:a16="http://schemas.microsoft.com/office/drawing/2014/main" id="{79D25BB2-B783-4AE1-9E6B-C881A2D55845}"/>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a:extLst>
            <a:ext uri="{FF2B5EF4-FFF2-40B4-BE49-F238E27FC236}">
              <a16:creationId xmlns:a16="http://schemas.microsoft.com/office/drawing/2014/main" id="{CDE69088-A4AA-4498-A20A-943EB0927376}"/>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a:extLst>
            <a:ext uri="{FF2B5EF4-FFF2-40B4-BE49-F238E27FC236}">
              <a16:creationId xmlns:a16="http://schemas.microsoft.com/office/drawing/2014/main" id="{45063B54-45FE-4B27-BADD-495438357073}"/>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a:extLst>
            <a:ext uri="{FF2B5EF4-FFF2-40B4-BE49-F238E27FC236}">
              <a16:creationId xmlns:a16="http://schemas.microsoft.com/office/drawing/2014/main" id="{8CB8CAC9-939D-4A1A-AA5E-AD27A2687A54}"/>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ABE481C-0C74-4645-9254-5B4DD979CC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F60E7D7-2A4F-4C6E-9D22-CC8CE46C3D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2F857C5-05BF-46B4-905B-5496A6BB50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943D09A-1345-4CEF-BDFB-929CCDE8B4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1863AFC-6690-4B2A-98ED-18328E275E9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19685</xdr:rowOff>
    </xdr:from>
    <xdr:to>
      <xdr:col>24</xdr:col>
      <xdr:colOff>114300</xdr:colOff>
      <xdr:row>63</xdr:row>
      <xdr:rowOff>121285</xdr:rowOff>
    </xdr:to>
    <xdr:sp macro="" textlink="">
      <xdr:nvSpPr>
        <xdr:cNvPr id="183" name="楕円 182">
          <a:extLst>
            <a:ext uri="{FF2B5EF4-FFF2-40B4-BE49-F238E27FC236}">
              <a16:creationId xmlns:a16="http://schemas.microsoft.com/office/drawing/2014/main" id="{C77AEE99-75BA-42F2-9846-C5443DA47B59}"/>
            </a:ext>
          </a:extLst>
        </xdr:cNvPr>
        <xdr:cNvSpPr/>
      </xdr:nvSpPr>
      <xdr:spPr>
        <a:xfrm>
          <a:off x="4584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169562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9D2C6ADA-B822-413B-A40A-3E3722BC3478}"/>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xdr:rowOff>
    </xdr:from>
    <xdr:to>
      <xdr:col>20</xdr:col>
      <xdr:colOff>38100</xdr:colOff>
      <xdr:row>63</xdr:row>
      <xdr:rowOff>106045</xdr:rowOff>
    </xdr:to>
    <xdr:sp macro="" textlink="">
      <xdr:nvSpPr>
        <xdr:cNvPr id="185" name="楕円 184">
          <a:extLst>
            <a:ext uri="{FF2B5EF4-FFF2-40B4-BE49-F238E27FC236}">
              <a16:creationId xmlns:a16="http://schemas.microsoft.com/office/drawing/2014/main" id="{9FADDF94-4641-4658-A7FE-4F6F85CE7E7D}"/>
            </a:ext>
          </a:extLst>
        </xdr:cNvPr>
        <xdr:cNvSpPr/>
      </xdr:nvSpPr>
      <xdr:spPr>
        <a:xfrm>
          <a:off x="3746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55245</xdr:rowOff>
    </xdr:from>
    <xdr:to>
      <xdr:col>24</xdr:col>
      <xdr:colOff>63500</xdr:colOff>
      <xdr:row>63</xdr:row>
      <xdr:rowOff>70485</xdr:rowOff>
    </xdr:to>
    <xdr:cxnSp macro="">
      <xdr:nvCxnSpPr>
        <xdr:cNvPr id="186" name="直線コネクタ 185">
          <a:extLst>
            <a:ext uri="{FF2B5EF4-FFF2-40B4-BE49-F238E27FC236}">
              <a16:creationId xmlns:a16="http://schemas.microsoft.com/office/drawing/2014/main" id="{30B3831E-E235-41BA-A1A1-F22925BD6EFE}"/>
            </a:ext>
          </a:extLst>
        </xdr:cNvPr>
        <xdr:cNvCxnSpPr/>
      </xdr:nvCxnSpPr>
      <xdr:spPr>
        <a:xfrm>
          <a:off x="3797300" y="108565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87" name="楕円 186">
          <a:extLst>
            <a:ext uri="{FF2B5EF4-FFF2-40B4-BE49-F238E27FC236}">
              <a16:creationId xmlns:a16="http://schemas.microsoft.com/office/drawing/2014/main" id="{45F3EC57-B8EC-4E77-8D82-0C246721405F}"/>
            </a:ext>
          </a:extLst>
        </xdr:cNvPr>
        <xdr:cNvSpPr/>
      </xdr:nvSpPr>
      <xdr:spPr>
        <a:xfrm>
          <a:off x="2857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55245</xdr:rowOff>
    </xdr:to>
    <xdr:cxnSp macro="">
      <xdr:nvCxnSpPr>
        <xdr:cNvPr id="188" name="直線コネクタ 187">
          <a:extLst>
            <a:ext uri="{FF2B5EF4-FFF2-40B4-BE49-F238E27FC236}">
              <a16:creationId xmlns:a16="http://schemas.microsoft.com/office/drawing/2014/main" id="{32DB6155-9323-43FA-A122-9130A436B49C}"/>
            </a:ext>
          </a:extLst>
        </xdr:cNvPr>
        <xdr:cNvCxnSpPr/>
      </xdr:nvCxnSpPr>
      <xdr:spPr>
        <a:xfrm>
          <a:off x="2908300" y="10854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139700</xdr:rowOff>
    </xdr:from>
    <xdr:to>
      <xdr:col>10</xdr:col>
      <xdr:colOff>165100</xdr:colOff>
      <xdr:row>63</xdr:row>
      <xdr:rowOff>69850</xdr:rowOff>
    </xdr:to>
    <xdr:sp macro="" textlink="">
      <xdr:nvSpPr>
        <xdr:cNvPr id="189" name="楕円 188">
          <a:extLst>
            <a:ext uri="{FF2B5EF4-FFF2-40B4-BE49-F238E27FC236}">
              <a16:creationId xmlns:a16="http://schemas.microsoft.com/office/drawing/2014/main" id="{CAFAD1CE-9DCD-4310-B990-66A9995840C0}"/>
            </a:ext>
          </a:extLst>
        </xdr:cNvPr>
        <xdr:cNvSpPr/>
      </xdr:nvSpPr>
      <xdr:spPr>
        <a:xfrm>
          <a:off x="196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19050</xdr:rowOff>
    </xdr:from>
    <xdr:to>
      <xdr:col>15</xdr:col>
      <xdr:colOff>50800</xdr:colOff>
      <xdr:row>63</xdr:row>
      <xdr:rowOff>53340</xdr:rowOff>
    </xdr:to>
    <xdr:cxnSp macro="">
      <xdr:nvCxnSpPr>
        <xdr:cNvPr id="190" name="直線コネクタ 189">
          <a:extLst>
            <a:ext uri="{FF2B5EF4-FFF2-40B4-BE49-F238E27FC236}">
              <a16:creationId xmlns:a16="http://schemas.microsoft.com/office/drawing/2014/main" id="{8B32D582-67DC-45D7-AF45-F84176483095}"/>
            </a:ext>
          </a:extLst>
        </xdr:cNvPr>
        <xdr:cNvCxnSpPr/>
      </xdr:nvCxnSpPr>
      <xdr:spPr>
        <a:xfrm>
          <a:off x="2019300" y="10820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a:extLst>
            <a:ext uri="{FF2B5EF4-FFF2-40B4-BE49-F238E27FC236}">
              <a16:creationId xmlns:a16="http://schemas.microsoft.com/office/drawing/2014/main" id="{866E38B7-28FF-4EC8-9AB6-918F445C7CDE}"/>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a:extLst>
            <a:ext uri="{FF2B5EF4-FFF2-40B4-BE49-F238E27FC236}">
              <a16:creationId xmlns:a16="http://schemas.microsoft.com/office/drawing/2014/main" id="{20A44A62-8A6F-4BC1-92A9-7D0E0D418DE2}"/>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a:extLst>
            <a:ext uri="{FF2B5EF4-FFF2-40B4-BE49-F238E27FC236}">
              <a16:creationId xmlns:a16="http://schemas.microsoft.com/office/drawing/2014/main" id="{646160C5-863F-4DBE-BBFD-834FA7754A1A}"/>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a:extLst>
            <a:ext uri="{FF2B5EF4-FFF2-40B4-BE49-F238E27FC236}">
              <a16:creationId xmlns:a16="http://schemas.microsoft.com/office/drawing/2014/main" id="{5E21D9F4-4F1F-4AF8-BFB4-BE79790A9FF6}"/>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97172</xdr:rowOff>
    </xdr:from>
    <xdr:ext cx="405111" cy="259045"/>
    <xdr:sp macro="" textlink="">
      <xdr:nvSpPr>
        <xdr:cNvPr id="195" name="n_1mainValue【体育館・プール】&#10;有形固定資産減価償却率">
          <a:extLst>
            <a:ext uri="{FF2B5EF4-FFF2-40B4-BE49-F238E27FC236}">
              <a16:creationId xmlns:a16="http://schemas.microsoft.com/office/drawing/2014/main" id="{3F6D8672-7A66-4B04-B7BD-91DDB38D0A44}"/>
            </a:ext>
          </a:extLst>
        </xdr:cNvPr>
        <xdr:cNvSpPr txBox="1"/>
      </xdr:nvSpPr>
      <xdr:spPr>
        <a:xfrm>
          <a:off x="35820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196" name="n_2mainValue【体育館・プール】&#10;有形固定資産減価償却率">
          <a:extLst>
            <a:ext uri="{FF2B5EF4-FFF2-40B4-BE49-F238E27FC236}">
              <a16:creationId xmlns:a16="http://schemas.microsoft.com/office/drawing/2014/main" id="{7B48ADCC-5379-42C4-9FB5-638FA14AA0BF}"/>
            </a:ext>
          </a:extLst>
        </xdr:cNvPr>
        <xdr:cNvSpPr txBox="1"/>
      </xdr:nvSpPr>
      <xdr:spPr>
        <a:xfrm>
          <a:off x="2705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60977</xdr:rowOff>
    </xdr:from>
    <xdr:ext cx="405111" cy="259045"/>
    <xdr:sp macro="" textlink="">
      <xdr:nvSpPr>
        <xdr:cNvPr id="197" name="n_3mainValue【体育館・プール】&#10;有形固定資産減価償却率">
          <a:extLst>
            <a:ext uri="{FF2B5EF4-FFF2-40B4-BE49-F238E27FC236}">
              <a16:creationId xmlns:a16="http://schemas.microsoft.com/office/drawing/2014/main" id="{3609F276-CA98-4A18-9C25-C843E4E71EDF}"/>
            </a:ext>
          </a:extLst>
        </xdr:cNvPr>
        <xdr:cNvSpPr txBox="1"/>
      </xdr:nvSpPr>
      <xdr:spPr>
        <a:xfrm>
          <a:off x="1816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D4156463-C510-41CF-9639-5B667F71CE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ADE6D8F3-F097-41E0-8116-03D86945B1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E129A11B-0507-4C28-86FA-4FF6FC7863F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243AD165-9EE8-4A36-8453-35429EA06A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354D7364-03C0-4936-9C7D-8BD0FB6456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7D606CBE-920B-4AA2-AB1C-D2AE4A725C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D3E8AE0-55CD-4180-9FD1-75240BB975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3E0D3D86-51B7-472C-8463-2010F701EB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DD7BF406-9462-4677-882F-ABB9E805B9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FF3DAE52-7644-4D70-92F7-946CF65629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D2C02B72-1F65-46C8-A4C0-718DB03CA02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32D4A4C0-B8B6-4EAE-91DB-880A521EA86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C690BDD6-8E6B-4312-BDB0-3BD4F00CB60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21E167B9-D6E5-4BD0-BFB4-C6C3B47AD19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A3558AD9-3F53-4283-AB69-F0F55B04052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C40DC731-62AA-43F4-92C3-58B4B833AEA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49AAD78B-49CD-4586-9786-2F211094BC6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82594325-AFB9-4A8F-AA63-1FBCB8D08DB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9C2B0C55-2697-45A9-8CF6-73955C2DDFA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25ACDE8E-F65C-42AE-9587-7EC3912E7FF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9579B63D-3C91-414C-9ADE-184A5228C9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FBDE1D5F-7A1F-4023-9F60-B46126C56CC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3C74023B-7004-4A12-92A5-B61B17BF947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a:extLst>
            <a:ext uri="{FF2B5EF4-FFF2-40B4-BE49-F238E27FC236}">
              <a16:creationId xmlns:a16="http://schemas.microsoft.com/office/drawing/2014/main" id="{F7A99207-1F59-4B7E-88AC-7F15CF9ADB9C}"/>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a:extLst>
            <a:ext uri="{FF2B5EF4-FFF2-40B4-BE49-F238E27FC236}">
              <a16:creationId xmlns:a16="http://schemas.microsoft.com/office/drawing/2014/main" id="{E7D2B0F7-6A87-45D5-962D-C1809966E335}"/>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a:extLst>
            <a:ext uri="{FF2B5EF4-FFF2-40B4-BE49-F238E27FC236}">
              <a16:creationId xmlns:a16="http://schemas.microsoft.com/office/drawing/2014/main" id="{36504902-648A-4298-BD4D-604CFB496F9F}"/>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a:extLst>
            <a:ext uri="{FF2B5EF4-FFF2-40B4-BE49-F238E27FC236}">
              <a16:creationId xmlns:a16="http://schemas.microsoft.com/office/drawing/2014/main" id="{49660737-E351-4FC6-A68C-3DC9ED2B5662}"/>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a:extLst>
            <a:ext uri="{FF2B5EF4-FFF2-40B4-BE49-F238E27FC236}">
              <a16:creationId xmlns:a16="http://schemas.microsoft.com/office/drawing/2014/main" id="{CEF66AC8-6D48-4987-886A-B720497219EC}"/>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a:extLst>
            <a:ext uri="{FF2B5EF4-FFF2-40B4-BE49-F238E27FC236}">
              <a16:creationId xmlns:a16="http://schemas.microsoft.com/office/drawing/2014/main" id="{132EC7F6-E285-4856-B168-19E2A3509ECC}"/>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a:extLst>
            <a:ext uri="{FF2B5EF4-FFF2-40B4-BE49-F238E27FC236}">
              <a16:creationId xmlns:a16="http://schemas.microsoft.com/office/drawing/2014/main" id="{2C0A17A7-860F-4632-9A40-FFA781CB9E0A}"/>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a:extLst>
            <a:ext uri="{FF2B5EF4-FFF2-40B4-BE49-F238E27FC236}">
              <a16:creationId xmlns:a16="http://schemas.microsoft.com/office/drawing/2014/main" id="{F0C4FAE0-A77B-4E1C-A19A-4D025530FA6E}"/>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a:extLst>
            <a:ext uri="{FF2B5EF4-FFF2-40B4-BE49-F238E27FC236}">
              <a16:creationId xmlns:a16="http://schemas.microsoft.com/office/drawing/2014/main" id="{AA2B7701-FE4B-4AF2-B527-CD3A81D02B28}"/>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a:extLst>
            <a:ext uri="{FF2B5EF4-FFF2-40B4-BE49-F238E27FC236}">
              <a16:creationId xmlns:a16="http://schemas.microsoft.com/office/drawing/2014/main" id="{A13483E6-F2CB-4EBB-8279-9FD578A39B3B}"/>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a:extLst>
            <a:ext uri="{FF2B5EF4-FFF2-40B4-BE49-F238E27FC236}">
              <a16:creationId xmlns:a16="http://schemas.microsoft.com/office/drawing/2014/main" id="{B4D2C2D5-B8AC-45E3-BE6A-8465BF1DA425}"/>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648ACA1-7147-4704-8106-11433ED0ED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F8EE1AE-5392-40E8-9154-400C18C486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9A4C526-8CE1-4345-A4E7-448B7D337B3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9FA1DB03-2080-48FE-85AE-12616A39C29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73A5599-6677-4079-BCCC-1802DE3156F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115570</xdr:rowOff>
    </xdr:from>
    <xdr:to>
      <xdr:col>55</xdr:col>
      <xdr:colOff>50800</xdr:colOff>
      <xdr:row>61</xdr:row>
      <xdr:rowOff>45720</xdr:rowOff>
    </xdr:to>
    <xdr:sp macro="" textlink="">
      <xdr:nvSpPr>
        <xdr:cNvPr id="237" name="楕円 236">
          <a:extLst>
            <a:ext uri="{FF2B5EF4-FFF2-40B4-BE49-F238E27FC236}">
              <a16:creationId xmlns:a16="http://schemas.microsoft.com/office/drawing/2014/main" id="{B6206BDE-80F1-4C8B-8FDC-DC8A26BF7996}"/>
            </a:ext>
          </a:extLst>
        </xdr:cNvPr>
        <xdr:cNvSpPr/>
      </xdr:nvSpPr>
      <xdr:spPr>
        <a:xfrm>
          <a:off x="104267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138447</xdr:rowOff>
    </xdr:from>
    <xdr:ext cx="469744" cy="259045"/>
    <xdr:sp macro="" textlink="">
      <xdr:nvSpPr>
        <xdr:cNvPr id="238" name="【体育館・プール】&#10;一人当たり面積該当値テキスト">
          <a:extLst>
            <a:ext uri="{FF2B5EF4-FFF2-40B4-BE49-F238E27FC236}">
              <a16:creationId xmlns:a16="http://schemas.microsoft.com/office/drawing/2014/main" id="{491A06AC-573F-4281-A42E-1507CC2585E7}"/>
            </a:ext>
          </a:extLst>
        </xdr:cNvPr>
        <xdr:cNvSpPr txBox="1"/>
      </xdr:nvSpPr>
      <xdr:spPr>
        <a:xfrm>
          <a:off x="10515600"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127000</xdr:rowOff>
    </xdr:from>
    <xdr:to>
      <xdr:col>50</xdr:col>
      <xdr:colOff>165100</xdr:colOff>
      <xdr:row>61</xdr:row>
      <xdr:rowOff>57150</xdr:rowOff>
    </xdr:to>
    <xdr:sp macro="" textlink="">
      <xdr:nvSpPr>
        <xdr:cNvPr id="239" name="楕円 238">
          <a:extLst>
            <a:ext uri="{FF2B5EF4-FFF2-40B4-BE49-F238E27FC236}">
              <a16:creationId xmlns:a16="http://schemas.microsoft.com/office/drawing/2014/main" id="{DB154CD5-C49F-4633-883A-64CE516A5ECD}"/>
            </a:ext>
          </a:extLst>
        </xdr:cNvPr>
        <xdr:cNvSpPr/>
      </xdr:nvSpPr>
      <xdr:spPr>
        <a:xfrm>
          <a:off x="9588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166370</xdr:rowOff>
    </xdr:from>
    <xdr:to>
      <xdr:col>55</xdr:col>
      <xdr:colOff>0</xdr:colOff>
      <xdr:row>61</xdr:row>
      <xdr:rowOff>6350</xdr:rowOff>
    </xdr:to>
    <xdr:cxnSp macro="">
      <xdr:nvCxnSpPr>
        <xdr:cNvPr id="240" name="直線コネクタ 239">
          <a:extLst>
            <a:ext uri="{FF2B5EF4-FFF2-40B4-BE49-F238E27FC236}">
              <a16:creationId xmlns:a16="http://schemas.microsoft.com/office/drawing/2014/main" id="{60F7F71E-CEE6-4F42-A11F-B6348D86E4E0}"/>
            </a:ext>
          </a:extLst>
        </xdr:cNvPr>
        <xdr:cNvCxnSpPr/>
      </xdr:nvCxnSpPr>
      <xdr:spPr>
        <a:xfrm flipV="1">
          <a:off x="9639300" y="10453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138430</xdr:rowOff>
    </xdr:from>
    <xdr:to>
      <xdr:col>46</xdr:col>
      <xdr:colOff>38100</xdr:colOff>
      <xdr:row>61</xdr:row>
      <xdr:rowOff>68580</xdr:rowOff>
    </xdr:to>
    <xdr:sp macro="" textlink="">
      <xdr:nvSpPr>
        <xdr:cNvPr id="241" name="楕円 240">
          <a:extLst>
            <a:ext uri="{FF2B5EF4-FFF2-40B4-BE49-F238E27FC236}">
              <a16:creationId xmlns:a16="http://schemas.microsoft.com/office/drawing/2014/main" id="{5532F580-D928-4BAC-8FA4-A2A79750B457}"/>
            </a:ext>
          </a:extLst>
        </xdr:cNvPr>
        <xdr:cNvSpPr/>
      </xdr:nvSpPr>
      <xdr:spPr>
        <a:xfrm>
          <a:off x="86995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6350</xdr:rowOff>
    </xdr:from>
    <xdr:to>
      <xdr:col>50</xdr:col>
      <xdr:colOff>114300</xdr:colOff>
      <xdr:row>61</xdr:row>
      <xdr:rowOff>17780</xdr:rowOff>
    </xdr:to>
    <xdr:cxnSp macro="">
      <xdr:nvCxnSpPr>
        <xdr:cNvPr id="242" name="直線コネクタ 241">
          <a:extLst>
            <a:ext uri="{FF2B5EF4-FFF2-40B4-BE49-F238E27FC236}">
              <a16:creationId xmlns:a16="http://schemas.microsoft.com/office/drawing/2014/main" id="{192281A9-A3BC-4AC2-8A48-0F403CC95065}"/>
            </a:ext>
          </a:extLst>
        </xdr:cNvPr>
        <xdr:cNvCxnSpPr/>
      </xdr:nvCxnSpPr>
      <xdr:spPr>
        <a:xfrm flipV="1">
          <a:off x="8750300" y="10464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92710</xdr:rowOff>
    </xdr:from>
    <xdr:to>
      <xdr:col>41</xdr:col>
      <xdr:colOff>101600</xdr:colOff>
      <xdr:row>61</xdr:row>
      <xdr:rowOff>22860</xdr:rowOff>
    </xdr:to>
    <xdr:sp macro="" textlink="">
      <xdr:nvSpPr>
        <xdr:cNvPr id="243" name="楕円 242">
          <a:extLst>
            <a:ext uri="{FF2B5EF4-FFF2-40B4-BE49-F238E27FC236}">
              <a16:creationId xmlns:a16="http://schemas.microsoft.com/office/drawing/2014/main" id="{6CA9E3F2-EB8D-4DD0-B2CB-6DC7B7FEA01F}"/>
            </a:ext>
          </a:extLst>
        </xdr:cNvPr>
        <xdr:cNvSpPr/>
      </xdr:nvSpPr>
      <xdr:spPr>
        <a:xfrm>
          <a:off x="78105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143510</xdr:rowOff>
    </xdr:from>
    <xdr:to>
      <xdr:col>45</xdr:col>
      <xdr:colOff>177800</xdr:colOff>
      <xdr:row>61</xdr:row>
      <xdr:rowOff>17780</xdr:rowOff>
    </xdr:to>
    <xdr:cxnSp macro="">
      <xdr:nvCxnSpPr>
        <xdr:cNvPr id="244" name="直線コネクタ 243">
          <a:extLst>
            <a:ext uri="{FF2B5EF4-FFF2-40B4-BE49-F238E27FC236}">
              <a16:creationId xmlns:a16="http://schemas.microsoft.com/office/drawing/2014/main" id="{262EE9FE-CC03-418D-89CA-95E5A4BB4F76}"/>
            </a:ext>
          </a:extLst>
        </xdr:cNvPr>
        <xdr:cNvCxnSpPr/>
      </xdr:nvCxnSpPr>
      <xdr:spPr>
        <a:xfrm>
          <a:off x="7861300" y="10430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5" name="n_1aveValue【体育館・プール】&#10;一人当たり面積">
          <a:extLst>
            <a:ext uri="{FF2B5EF4-FFF2-40B4-BE49-F238E27FC236}">
              <a16:creationId xmlns:a16="http://schemas.microsoft.com/office/drawing/2014/main" id="{40224AEB-E784-4ED8-9298-37D5B26BBB3C}"/>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6" name="n_2aveValue【体育館・プール】&#10;一人当たり面積">
          <a:extLst>
            <a:ext uri="{FF2B5EF4-FFF2-40B4-BE49-F238E27FC236}">
              <a16:creationId xmlns:a16="http://schemas.microsoft.com/office/drawing/2014/main" id="{513D218E-4E04-4650-831F-4BD92710F401}"/>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a:extLst>
            <a:ext uri="{FF2B5EF4-FFF2-40B4-BE49-F238E27FC236}">
              <a16:creationId xmlns:a16="http://schemas.microsoft.com/office/drawing/2014/main" id="{5A30DB23-7AD5-44D7-8A9A-917098AA11FA}"/>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a:extLst>
            <a:ext uri="{FF2B5EF4-FFF2-40B4-BE49-F238E27FC236}">
              <a16:creationId xmlns:a16="http://schemas.microsoft.com/office/drawing/2014/main" id="{CA0B7EAD-40DB-474B-BC31-9B0FAEE0966E}"/>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73677</xdr:rowOff>
    </xdr:from>
    <xdr:ext cx="469744" cy="259045"/>
    <xdr:sp macro="" textlink="">
      <xdr:nvSpPr>
        <xdr:cNvPr id="249" name="n_1mainValue【体育館・プール】&#10;一人当たり面積">
          <a:extLst>
            <a:ext uri="{FF2B5EF4-FFF2-40B4-BE49-F238E27FC236}">
              <a16:creationId xmlns:a16="http://schemas.microsoft.com/office/drawing/2014/main" id="{F26D1468-FE51-4706-BDFD-25CE6FFDC029}"/>
            </a:ext>
          </a:extLst>
        </xdr:cNvPr>
        <xdr:cNvSpPr txBox="1"/>
      </xdr:nvSpPr>
      <xdr:spPr>
        <a:xfrm>
          <a:off x="93917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85107</xdr:rowOff>
    </xdr:from>
    <xdr:ext cx="469744" cy="259045"/>
    <xdr:sp macro="" textlink="">
      <xdr:nvSpPr>
        <xdr:cNvPr id="250" name="n_2mainValue【体育館・プール】&#10;一人当たり面積">
          <a:extLst>
            <a:ext uri="{FF2B5EF4-FFF2-40B4-BE49-F238E27FC236}">
              <a16:creationId xmlns:a16="http://schemas.microsoft.com/office/drawing/2014/main" id="{F4D6ED13-1566-43E2-9451-8D1FB5A5DADF}"/>
            </a:ext>
          </a:extLst>
        </xdr:cNvPr>
        <xdr:cNvSpPr txBox="1"/>
      </xdr:nvSpPr>
      <xdr:spPr>
        <a:xfrm>
          <a:off x="8515427" y="102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39387</xdr:rowOff>
    </xdr:from>
    <xdr:ext cx="469744" cy="259045"/>
    <xdr:sp macro="" textlink="">
      <xdr:nvSpPr>
        <xdr:cNvPr id="251" name="n_3mainValue【体育館・プール】&#10;一人当たり面積">
          <a:extLst>
            <a:ext uri="{FF2B5EF4-FFF2-40B4-BE49-F238E27FC236}">
              <a16:creationId xmlns:a16="http://schemas.microsoft.com/office/drawing/2014/main" id="{96C1438C-0F9A-4A52-B8AC-598B4E1775C7}"/>
            </a:ext>
          </a:extLst>
        </xdr:cNvPr>
        <xdr:cNvSpPr txBox="1"/>
      </xdr:nvSpPr>
      <xdr:spPr>
        <a:xfrm>
          <a:off x="7626427" y="101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A977E7B2-3538-4040-87A6-57C90CC0C7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E564844-9BB4-44A0-B4AA-AC2E6C2004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3934D669-743D-469A-A351-B7E860DB67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06F23879-453E-4BAE-BBD3-BDD5AD787C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77541C26-65F9-450A-A61C-347EC52A43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BF3E669E-72D1-4720-A379-01FD757684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82758C7D-3BC8-4B38-980E-8FBE0E7586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E8E809E1-B487-4355-94B0-E87CDB7944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E20B11AB-9F6A-4A50-A655-24F99D81A4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3E347123-7A8D-4277-B792-EE20D2248A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2CA5810E-3A38-4690-B6F9-2349D8119AC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E9EE94CF-B2C8-4014-A4FF-9251FF35C16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04C84B82-4C52-4C54-9DB2-D01173DCF51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B98C28D7-1222-4682-AAEB-B5E1C39019A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C78C79F8-B16E-4D5C-B829-0CC7AEE2189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EE2D2CE7-7A80-4355-8EAD-7799DA698DC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A84AFEA3-18CF-4A3B-B173-B4775B74AEE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15E64C40-7F18-4F0C-B67F-FE1A17EA4D4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6D1E11D4-B624-4E4F-882D-3573A1140C0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669E088E-EDC5-4058-BF5F-C6F75CAB7D8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A05ABB78-DD15-4F61-A6C0-A6B12275DEA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012187E2-E4AD-4E48-BB78-4490D3898C9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F42E002F-7887-4D44-92DF-9CF121EE2FB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65EFDBDF-A5F7-41AD-876C-66273587AC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AB1574C6-AE41-4DF1-90B3-C5AA29945D4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25EDBF3D-A993-4AA0-87F1-111B7681C968}"/>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280D8712-AE57-472E-9269-44A058151FB7}"/>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AA29B98C-3629-4EE7-A1E4-EBC543CA7886}"/>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1C5AD2C7-DD29-4FB9-AEE4-95944685945B}"/>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a:extLst>
            <a:ext uri="{FF2B5EF4-FFF2-40B4-BE49-F238E27FC236}">
              <a16:creationId xmlns:a16="http://schemas.microsoft.com/office/drawing/2014/main" id="{0CAF0438-C505-4D06-A7A5-70CEDA44F513}"/>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55F1E4E-978A-4D4C-93F4-081427B84133}"/>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a:extLst>
            <a:ext uri="{FF2B5EF4-FFF2-40B4-BE49-F238E27FC236}">
              <a16:creationId xmlns:a16="http://schemas.microsoft.com/office/drawing/2014/main" id="{34FFF596-B60A-499E-A4ED-8EAD2225E012}"/>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a:extLst>
            <a:ext uri="{FF2B5EF4-FFF2-40B4-BE49-F238E27FC236}">
              <a16:creationId xmlns:a16="http://schemas.microsoft.com/office/drawing/2014/main" id="{D808E717-29C4-40C7-919A-48FA0F54C271}"/>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a:extLst>
            <a:ext uri="{FF2B5EF4-FFF2-40B4-BE49-F238E27FC236}">
              <a16:creationId xmlns:a16="http://schemas.microsoft.com/office/drawing/2014/main" id="{5E121EEB-21DD-40B6-8B0E-3821C0CFDF9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a:extLst>
            <a:ext uri="{FF2B5EF4-FFF2-40B4-BE49-F238E27FC236}">
              <a16:creationId xmlns:a16="http://schemas.microsoft.com/office/drawing/2014/main" id="{4DFFDC4E-6407-4241-9BE4-813801E8B565}"/>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a:extLst>
            <a:ext uri="{FF2B5EF4-FFF2-40B4-BE49-F238E27FC236}">
              <a16:creationId xmlns:a16="http://schemas.microsoft.com/office/drawing/2014/main" id="{2EA1DA80-408D-402A-AADC-77B6D7097F15}"/>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A8D9757-AE89-413C-982C-AF00DBA627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6599711-4F3C-45D7-8EA5-CC8B43A617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FB3DCB6-D5A5-42BD-8576-16968E3423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B4AB6DB-CFE3-4C3F-AF4B-35AA0B1F2AF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7630ED6-A090-409E-9CEF-5E93B3BB8B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363</xdr:rowOff>
    </xdr:from>
    <xdr:to>
      <xdr:col>24</xdr:col>
      <xdr:colOff>114300</xdr:colOff>
      <xdr:row>83</xdr:row>
      <xdr:rowOff>101963</xdr:rowOff>
    </xdr:to>
    <xdr:sp macro="" textlink="">
      <xdr:nvSpPr>
        <xdr:cNvPr id="293" name="楕円 292">
          <a:extLst>
            <a:ext uri="{FF2B5EF4-FFF2-40B4-BE49-F238E27FC236}">
              <a16:creationId xmlns:a16="http://schemas.microsoft.com/office/drawing/2014/main" id="{EFB8547D-E8D2-47F7-B330-9DAC85C6ED91}"/>
            </a:ext>
          </a:extLst>
        </xdr:cNvPr>
        <xdr:cNvSpPr/>
      </xdr:nvSpPr>
      <xdr:spPr>
        <a:xfrm>
          <a:off x="4584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150240</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309F1CE-9369-4A84-B63B-9575F36F3F92}"/>
            </a:ext>
          </a:extLst>
        </xdr:cNvPr>
        <xdr:cNvSpPr txBox="1"/>
      </xdr:nvSpPr>
      <xdr:spPr>
        <a:xfrm>
          <a:off x="4673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129358</xdr:rowOff>
    </xdr:from>
    <xdr:to>
      <xdr:col>20</xdr:col>
      <xdr:colOff>38100</xdr:colOff>
      <xdr:row>85</xdr:row>
      <xdr:rowOff>59508</xdr:rowOff>
    </xdr:to>
    <xdr:sp macro="" textlink="">
      <xdr:nvSpPr>
        <xdr:cNvPr id="295" name="楕円 294">
          <a:extLst>
            <a:ext uri="{FF2B5EF4-FFF2-40B4-BE49-F238E27FC236}">
              <a16:creationId xmlns:a16="http://schemas.microsoft.com/office/drawing/2014/main" id="{FC0DC879-FD0B-49AD-B52F-ABC4B55AF13F}"/>
            </a:ext>
          </a:extLst>
        </xdr:cNvPr>
        <xdr:cNvSpPr/>
      </xdr:nvSpPr>
      <xdr:spPr>
        <a:xfrm>
          <a:off x="3746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51163</xdr:rowOff>
    </xdr:from>
    <xdr:to>
      <xdr:col>24</xdr:col>
      <xdr:colOff>63500</xdr:colOff>
      <xdr:row>85</xdr:row>
      <xdr:rowOff>8708</xdr:rowOff>
    </xdr:to>
    <xdr:cxnSp macro="">
      <xdr:nvCxnSpPr>
        <xdr:cNvPr id="296" name="直線コネクタ 295">
          <a:extLst>
            <a:ext uri="{FF2B5EF4-FFF2-40B4-BE49-F238E27FC236}">
              <a16:creationId xmlns:a16="http://schemas.microsoft.com/office/drawing/2014/main" id="{02FC346C-AF3C-4F44-9DD0-48B91B063039}"/>
            </a:ext>
          </a:extLst>
        </xdr:cNvPr>
        <xdr:cNvCxnSpPr/>
      </xdr:nvCxnSpPr>
      <xdr:spPr>
        <a:xfrm flipV="1">
          <a:off x="3797300" y="14281513"/>
          <a:ext cx="8382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91802</xdr:rowOff>
    </xdr:from>
    <xdr:to>
      <xdr:col>15</xdr:col>
      <xdr:colOff>101600</xdr:colOff>
      <xdr:row>85</xdr:row>
      <xdr:rowOff>21952</xdr:rowOff>
    </xdr:to>
    <xdr:sp macro="" textlink="">
      <xdr:nvSpPr>
        <xdr:cNvPr id="297" name="楕円 296">
          <a:extLst>
            <a:ext uri="{FF2B5EF4-FFF2-40B4-BE49-F238E27FC236}">
              <a16:creationId xmlns:a16="http://schemas.microsoft.com/office/drawing/2014/main" id="{7D41E30B-F6D3-46EE-AAB4-187BBE07C045}"/>
            </a:ext>
          </a:extLst>
        </xdr:cNvPr>
        <xdr:cNvSpPr/>
      </xdr:nvSpPr>
      <xdr:spPr>
        <a:xfrm>
          <a:off x="2857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142602</xdr:rowOff>
    </xdr:from>
    <xdr:to>
      <xdr:col>19</xdr:col>
      <xdr:colOff>177800</xdr:colOff>
      <xdr:row>85</xdr:row>
      <xdr:rowOff>8708</xdr:rowOff>
    </xdr:to>
    <xdr:cxnSp macro="">
      <xdr:nvCxnSpPr>
        <xdr:cNvPr id="298" name="直線コネクタ 297">
          <a:extLst>
            <a:ext uri="{FF2B5EF4-FFF2-40B4-BE49-F238E27FC236}">
              <a16:creationId xmlns:a16="http://schemas.microsoft.com/office/drawing/2014/main" id="{F4F9EF1C-FC6F-42F0-8F34-056DD81C1BAF}"/>
            </a:ext>
          </a:extLst>
        </xdr:cNvPr>
        <xdr:cNvCxnSpPr/>
      </xdr:nvCxnSpPr>
      <xdr:spPr>
        <a:xfrm>
          <a:off x="2908300" y="145444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54248</xdr:rowOff>
    </xdr:from>
    <xdr:to>
      <xdr:col>10</xdr:col>
      <xdr:colOff>165100</xdr:colOff>
      <xdr:row>84</xdr:row>
      <xdr:rowOff>155848</xdr:rowOff>
    </xdr:to>
    <xdr:sp macro="" textlink="">
      <xdr:nvSpPr>
        <xdr:cNvPr id="299" name="楕円 298">
          <a:extLst>
            <a:ext uri="{FF2B5EF4-FFF2-40B4-BE49-F238E27FC236}">
              <a16:creationId xmlns:a16="http://schemas.microsoft.com/office/drawing/2014/main" id="{DEC19F3E-396A-4FF9-9183-D6507CF060F2}"/>
            </a:ext>
          </a:extLst>
        </xdr:cNvPr>
        <xdr:cNvSpPr/>
      </xdr:nvSpPr>
      <xdr:spPr>
        <a:xfrm>
          <a:off x="1968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105048</xdr:rowOff>
    </xdr:from>
    <xdr:to>
      <xdr:col>15</xdr:col>
      <xdr:colOff>50800</xdr:colOff>
      <xdr:row>84</xdr:row>
      <xdr:rowOff>142602</xdr:rowOff>
    </xdr:to>
    <xdr:cxnSp macro="">
      <xdr:nvCxnSpPr>
        <xdr:cNvPr id="300" name="直線コネクタ 299">
          <a:extLst>
            <a:ext uri="{FF2B5EF4-FFF2-40B4-BE49-F238E27FC236}">
              <a16:creationId xmlns:a16="http://schemas.microsoft.com/office/drawing/2014/main" id="{411B0A0A-35DA-4E17-A947-9E30EC23787F}"/>
            </a:ext>
          </a:extLst>
        </xdr:cNvPr>
        <xdr:cNvCxnSpPr/>
      </xdr:nvCxnSpPr>
      <xdr:spPr>
        <a:xfrm>
          <a:off x="2019300" y="145068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a:extLst>
            <a:ext uri="{FF2B5EF4-FFF2-40B4-BE49-F238E27FC236}">
              <a16:creationId xmlns:a16="http://schemas.microsoft.com/office/drawing/2014/main" id="{BB9B12F6-F3EF-4559-A1DD-95EA0F5471BF}"/>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a:extLst>
            <a:ext uri="{FF2B5EF4-FFF2-40B4-BE49-F238E27FC236}">
              <a16:creationId xmlns:a16="http://schemas.microsoft.com/office/drawing/2014/main" id="{E2BD1AAC-9B41-4747-AF00-2AC12AF952D9}"/>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a:extLst>
            <a:ext uri="{FF2B5EF4-FFF2-40B4-BE49-F238E27FC236}">
              <a16:creationId xmlns:a16="http://schemas.microsoft.com/office/drawing/2014/main" id="{7A551171-86A2-498C-A2DB-39D21B1DFA5E}"/>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a:extLst>
            <a:ext uri="{FF2B5EF4-FFF2-40B4-BE49-F238E27FC236}">
              <a16:creationId xmlns:a16="http://schemas.microsoft.com/office/drawing/2014/main" id="{B3520705-BAB0-4E11-8B94-5907FA28DD91}"/>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50635</xdr:rowOff>
    </xdr:from>
    <xdr:ext cx="405111" cy="259045"/>
    <xdr:sp macro="" textlink="">
      <xdr:nvSpPr>
        <xdr:cNvPr id="305" name="n_1mainValue【福祉施設】&#10;有形固定資産減価償却率">
          <a:extLst>
            <a:ext uri="{FF2B5EF4-FFF2-40B4-BE49-F238E27FC236}">
              <a16:creationId xmlns:a16="http://schemas.microsoft.com/office/drawing/2014/main" id="{F04AE3ED-0A37-452E-B860-4D4F63EAD6E6}"/>
            </a:ext>
          </a:extLst>
        </xdr:cNvPr>
        <xdr:cNvSpPr txBox="1"/>
      </xdr:nvSpPr>
      <xdr:spPr>
        <a:xfrm>
          <a:off x="3582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13079</xdr:rowOff>
    </xdr:from>
    <xdr:ext cx="405111" cy="259045"/>
    <xdr:sp macro="" textlink="">
      <xdr:nvSpPr>
        <xdr:cNvPr id="306" name="n_2mainValue【福祉施設】&#10;有形固定資産減価償却率">
          <a:extLst>
            <a:ext uri="{FF2B5EF4-FFF2-40B4-BE49-F238E27FC236}">
              <a16:creationId xmlns:a16="http://schemas.microsoft.com/office/drawing/2014/main" id="{EA8BE07F-2535-427C-95EA-C5CECFF2BD57}"/>
            </a:ext>
          </a:extLst>
        </xdr:cNvPr>
        <xdr:cNvSpPr txBox="1"/>
      </xdr:nvSpPr>
      <xdr:spPr>
        <a:xfrm>
          <a:off x="2705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146975</xdr:rowOff>
    </xdr:from>
    <xdr:ext cx="405111" cy="259045"/>
    <xdr:sp macro="" textlink="">
      <xdr:nvSpPr>
        <xdr:cNvPr id="307" name="n_3mainValue【福祉施設】&#10;有形固定資産減価償却率">
          <a:extLst>
            <a:ext uri="{FF2B5EF4-FFF2-40B4-BE49-F238E27FC236}">
              <a16:creationId xmlns:a16="http://schemas.microsoft.com/office/drawing/2014/main" id="{EAEF665C-DBA6-4D9C-87F2-C7469DA20C00}"/>
            </a:ext>
          </a:extLst>
        </xdr:cNvPr>
        <xdr:cNvSpPr txBox="1"/>
      </xdr:nvSpPr>
      <xdr:spPr>
        <a:xfrm>
          <a:off x="1816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5EA3874D-2581-4D9B-8125-06104ED266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63A5F026-1F56-4AE7-839B-5229640739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27D3FA4F-571B-4AB7-BAA7-213B88DAAC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EEFD27A4-FA63-44E9-BF2F-8A350C555A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B964D584-D7E7-4B65-909B-2BC5A13113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3DAD8752-758F-4BCB-8517-4752A7CB4F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E35F117B-6765-4D66-9328-D50C2B87F9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31604ACA-71E5-4D24-BFBA-12C83FB1A62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8F55327B-116E-432D-8459-5E5431FF8C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2DAC3CAD-2279-48BC-BA8A-C2160C4A46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2B4D0188-CCBD-48AD-B98A-DF4A9AAB549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521C8864-6DBE-4CA4-B63E-A746FA38643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87910022-7015-45AB-B273-306EB3ACF90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A3B3F30C-0580-447F-91F9-6C3593F9BC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881112B1-2BDB-45D2-92CA-DBDA7011CB6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B778EF39-6ECD-4583-AAD8-5ABE227B2BE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BC6162C-2381-4558-8279-58CE23E50B1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892158F1-16CC-4C59-912D-908EDB926BB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794A7692-1B7F-4312-8FB5-19C963D54D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2E48E097-8E23-466C-B96D-5ABEC053DDB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B0E5C635-9F85-467B-80CF-38EC4CB298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50466AB9-A49D-46DD-B3DF-180A3ED44E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4108FCAD-355B-4339-A10D-A9F78E3C92E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a:extLst>
            <a:ext uri="{FF2B5EF4-FFF2-40B4-BE49-F238E27FC236}">
              <a16:creationId xmlns:a16="http://schemas.microsoft.com/office/drawing/2014/main" id="{FE426FCE-B271-4361-B697-D00DC73AF0C7}"/>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a:extLst>
            <a:ext uri="{FF2B5EF4-FFF2-40B4-BE49-F238E27FC236}">
              <a16:creationId xmlns:a16="http://schemas.microsoft.com/office/drawing/2014/main" id="{1D547E46-2206-48FB-8E54-90A755C7F854}"/>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a:extLst>
            <a:ext uri="{FF2B5EF4-FFF2-40B4-BE49-F238E27FC236}">
              <a16:creationId xmlns:a16="http://schemas.microsoft.com/office/drawing/2014/main" id="{EB56F5F9-CED9-4676-B3E6-50AD70CFDA46}"/>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a:extLst>
            <a:ext uri="{FF2B5EF4-FFF2-40B4-BE49-F238E27FC236}">
              <a16:creationId xmlns:a16="http://schemas.microsoft.com/office/drawing/2014/main" id="{2130CB1C-5F9F-4717-A2F3-6ED6261F16B3}"/>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a:extLst>
            <a:ext uri="{FF2B5EF4-FFF2-40B4-BE49-F238E27FC236}">
              <a16:creationId xmlns:a16="http://schemas.microsoft.com/office/drawing/2014/main" id="{85933FCA-B997-4079-839F-254D03E97015}"/>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a:extLst>
            <a:ext uri="{FF2B5EF4-FFF2-40B4-BE49-F238E27FC236}">
              <a16:creationId xmlns:a16="http://schemas.microsoft.com/office/drawing/2014/main" id="{08C3CD1E-53E5-4DC3-BF1D-28B6751F8718}"/>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a:extLst>
            <a:ext uri="{FF2B5EF4-FFF2-40B4-BE49-F238E27FC236}">
              <a16:creationId xmlns:a16="http://schemas.microsoft.com/office/drawing/2014/main" id="{36A9A8CF-F068-4E7A-931C-7C5C27E18B1E}"/>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a:extLst>
            <a:ext uri="{FF2B5EF4-FFF2-40B4-BE49-F238E27FC236}">
              <a16:creationId xmlns:a16="http://schemas.microsoft.com/office/drawing/2014/main" id="{E41FF981-14F7-467E-B425-B7A98C4DA779}"/>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a:extLst>
            <a:ext uri="{FF2B5EF4-FFF2-40B4-BE49-F238E27FC236}">
              <a16:creationId xmlns:a16="http://schemas.microsoft.com/office/drawing/2014/main" id="{99623828-14CB-47B1-8AB1-41F62F044A32}"/>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a:extLst>
            <a:ext uri="{FF2B5EF4-FFF2-40B4-BE49-F238E27FC236}">
              <a16:creationId xmlns:a16="http://schemas.microsoft.com/office/drawing/2014/main" id="{3A285FF4-F86C-45DB-B88F-DC2A1A9446B0}"/>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a:extLst>
            <a:ext uri="{FF2B5EF4-FFF2-40B4-BE49-F238E27FC236}">
              <a16:creationId xmlns:a16="http://schemas.microsoft.com/office/drawing/2014/main" id="{E7478E4E-BD4A-4F57-A10A-A0F29460EABC}"/>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23FE89E-36EF-492B-9C9A-192BEE13A3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8873D91-743C-4770-89F9-4F0228EE17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92922DE-F039-41E3-AD3C-A86F539B25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9C0C299-7681-402C-ADEF-5B02255BD0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EA7D18B-0840-499F-8709-9E8C05AFD4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7" name="楕円 346">
          <a:extLst>
            <a:ext uri="{FF2B5EF4-FFF2-40B4-BE49-F238E27FC236}">
              <a16:creationId xmlns:a16="http://schemas.microsoft.com/office/drawing/2014/main" id="{82C568D8-F9A7-45E7-B37E-46B19D0F52FF}"/>
            </a:ext>
          </a:extLst>
        </xdr:cNvPr>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48" name="【福祉施設】&#10;一人当たり面積該当値テキスト">
          <a:extLst>
            <a:ext uri="{FF2B5EF4-FFF2-40B4-BE49-F238E27FC236}">
              <a16:creationId xmlns:a16="http://schemas.microsoft.com/office/drawing/2014/main" id="{F9C78912-5989-4B07-A3DD-745AAC3A05F8}"/>
            </a:ext>
          </a:extLst>
        </xdr:cNvPr>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49" name="楕円 348">
          <a:extLst>
            <a:ext uri="{FF2B5EF4-FFF2-40B4-BE49-F238E27FC236}">
              <a16:creationId xmlns:a16="http://schemas.microsoft.com/office/drawing/2014/main" id="{C8DB2877-04B0-444C-A1DC-549019FF3D50}"/>
            </a:ext>
          </a:extLst>
        </xdr:cNvPr>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83820</xdr:rowOff>
    </xdr:to>
    <xdr:cxnSp macro="">
      <xdr:nvCxnSpPr>
        <xdr:cNvPr id="350" name="直線コネクタ 349">
          <a:extLst>
            <a:ext uri="{FF2B5EF4-FFF2-40B4-BE49-F238E27FC236}">
              <a16:creationId xmlns:a16="http://schemas.microsoft.com/office/drawing/2014/main" id="{225BA09F-8BDA-43A7-AE08-31A4AA54C3CB}"/>
            </a:ext>
          </a:extLst>
        </xdr:cNvPr>
        <xdr:cNvCxnSpPr/>
      </xdr:nvCxnSpPr>
      <xdr:spPr>
        <a:xfrm flipV="1">
          <a:off x="9639300" y="1447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40639</xdr:rowOff>
    </xdr:from>
    <xdr:to>
      <xdr:col>46</xdr:col>
      <xdr:colOff>38100</xdr:colOff>
      <xdr:row>84</xdr:row>
      <xdr:rowOff>142239</xdr:rowOff>
    </xdr:to>
    <xdr:sp macro="" textlink="">
      <xdr:nvSpPr>
        <xdr:cNvPr id="351" name="楕円 350">
          <a:extLst>
            <a:ext uri="{FF2B5EF4-FFF2-40B4-BE49-F238E27FC236}">
              <a16:creationId xmlns:a16="http://schemas.microsoft.com/office/drawing/2014/main" id="{ED772FDD-CB0B-4A75-9290-D507E9A21BBE}"/>
            </a:ext>
          </a:extLst>
        </xdr:cNvPr>
        <xdr:cNvSpPr/>
      </xdr:nvSpPr>
      <xdr:spPr>
        <a:xfrm>
          <a:off x="8699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91439</xdr:rowOff>
    </xdr:to>
    <xdr:cxnSp macro="">
      <xdr:nvCxnSpPr>
        <xdr:cNvPr id="352" name="直線コネクタ 351">
          <a:extLst>
            <a:ext uri="{FF2B5EF4-FFF2-40B4-BE49-F238E27FC236}">
              <a16:creationId xmlns:a16="http://schemas.microsoft.com/office/drawing/2014/main" id="{9FC2240D-0C7F-42DD-9968-13E4AA22342A}"/>
            </a:ext>
          </a:extLst>
        </xdr:cNvPr>
        <xdr:cNvCxnSpPr/>
      </xdr:nvCxnSpPr>
      <xdr:spPr>
        <a:xfrm flipV="1">
          <a:off x="8750300" y="1448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53" name="楕円 352">
          <a:extLst>
            <a:ext uri="{FF2B5EF4-FFF2-40B4-BE49-F238E27FC236}">
              <a16:creationId xmlns:a16="http://schemas.microsoft.com/office/drawing/2014/main" id="{EE58D2C9-97EC-4125-86F8-3336CD9D607E}"/>
            </a:ext>
          </a:extLst>
        </xdr:cNvPr>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84</xdr:row>
      <xdr:rowOff>95250</xdr:rowOff>
    </xdr:to>
    <xdr:cxnSp macro="">
      <xdr:nvCxnSpPr>
        <xdr:cNvPr id="354" name="直線コネクタ 353">
          <a:extLst>
            <a:ext uri="{FF2B5EF4-FFF2-40B4-BE49-F238E27FC236}">
              <a16:creationId xmlns:a16="http://schemas.microsoft.com/office/drawing/2014/main" id="{FC1E2179-4E07-49C8-BBFB-80736FC72614}"/>
            </a:ext>
          </a:extLst>
        </xdr:cNvPr>
        <xdr:cNvCxnSpPr/>
      </xdr:nvCxnSpPr>
      <xdr:spPr>
        <a:xfrm flipV="1">
          <a:off x="7861300" y="1449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a:extLst>
            <a:ext uri="{FF2B5EF4-FFF2-40B4-BE49-F238E27FC236}">
              <a16:creationId xmlns:a16="http://schemas.microsoft.com/office/drawing/2014/main" id="{FAC60233-38B3-4313-B78C-A8FEAE3E77B7}"/>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a:extLst>
            <a:ext uri="{FF2B5EF4-FFF2-40B4-BE49-F238E27FC236}">
              <a16:creationId xmlns:a16="http://schemas.microsoft.com/office/drawing/2014/main" id="{572E844F-B4BB-4C02-BD67-31A797A0312D}"/>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a:extLst>
            <a:ext uri="{FF2B5EF4-FFF2-40B4-BE49-F238E27FC236}">
              <a16:creationId xmlns:a16="http://schemas.microsoft.com/office/drawing/2014/main" id="{1DB03ED1-DDFF-4BA1-B6A2-22D77459FD71}"/>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a:extLst>
            <a:ext uri="{FF2B5EF4-FFF2-40B4-BE49-F238E27FC236}">
              <a16:creationId xmlns:a16="http://schemas.microsoft.com/office/drawing/2014/main" id="{97200B89-006B-4538-BEF2-E7F6661D79C5}"/>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59" name="n_1mainValue【福祉施設】&#10;一人当たり面積">
          <a:extLst>
            <a:ext uri="{FF2B5EF4-FFF2-40B4-BE49-F238E27FC236}">
              <a16:creationId xmlns:a16="http://schemas.microsoft.com/office/drawing/2014/main" id="{3886765E-4FAD-4237-8953-B8852FB5469D}"/>
            </a:ext>
          </a:extLst>
        </xdr:cNvPr>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133366</xdr:rowOff>
    </xdr:from>
    <xdr:ext cx="469744" cy="259045"/>
    <xdr:sp macro="" textlink="">
      <xdr:nvSpPr>
        <xdr:cNvPr id="360" name="n_2mainValue【福祉施設】&#10;一人当たり面積">
          <a:extLst>
            <a:ext uri="{FF2B5EF4-FFF2-40B4-BE49-F238E27FC236}">
              <a16:creationId xmlns:a16="http://schemas.microsoft.com/office/drawing/2014/main" id="{5068E343-6DBF-4453-BF3C-EA0C05B135B9}"/>
            </a:ext>
          </a:extLst>
        </xdr:cNvPr>
        <xdr:cNvSpPr txBox="1"/>
      </xdr:nvSpPr>
      <xdr:spPr>
        <a:xfrm>
          <a:off x="8515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61" name="n_3mainValue【福祉施設】&#10;一人当たり面積">
          <a:extLst>
            <a:ext uri="{FF2B5EF4-FFF2-40B4-BE49-F238E27FC236}">
              <a16:creationId xmlns:a16="http://schemas.microsoft.com/office/drawing/2014/main" id="{D9886E32-0AC3-4EC4-BADB-69F44B734CBB}"/>
            </a:ext>
          </a:extLst>
        </xdr:cNvPr>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D818257B-1A7D-42E2-A002-77E5736BC0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F457C50C-B5B3-49D9-BC15-DA76EC00F9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5BC78DD8-8E3F-47FB-B9AE-7FC6CC33E7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909B8183-D98E-4112-A918-B0BD017254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3EDF2071-F4E9-4AC4-BB06-23830BE0C7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6A1DF39C-8987-4628-8E6C-FAF47E0626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D3350710-3962-4117-A243-579D06F262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BE22C627-D0DE-4A94-9AEA-D6661293747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D6843232-09C2-4A43-874E-FF87AEB5C96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9415D621-6C19-42C0-8EAE-8E4E423353F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D16F51D-9BA0-4CA1-8488-54060AF10A1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24E1AA35-46A4-4775-A123-F9C26253ECF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B3725BF8-103D-4DD0-B4CF-56C4148787A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27C34AEB-1260-4088-855F-2DBABC2F970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07DAF829-A909-4810-9354-9A5F3AC83AA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C37060A5-EE7D-40AB-8E2C-8FD1F6B4263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6514693D-386B-48F7-AF2E-4F86D025BA6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3B5F69F3-7491-4EE0-856C-45AF9AC1895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535ECA7E-D6D7-4BC4-99A4-29F419D581B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FFF1D359-68F4-4C86-AE8E-ED836A50115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BD0F0A27-0511-43A5-8A36-9004E096D72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9F3F7958-DF84-4A9F-9B5C-29B9521C654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1E357E2F-9EE1-4134-8DBF-8CA03CCE298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D39BF6EC-991A-484A-946F-23E80352576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4157B9F6-F7EA-4398-9DC9-476C6A1D92E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id="{C0A11ADB-6A77-4F25-9BBD-9E2CC23C6E25}"/>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7D4A6DD2-32D3-4687-BE5C-D0B9204986F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id="{3626A0FD-06D7-4385-9C00-FAF601ADC72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a:extLst>
            <a:ext uri="{FF2B5EF4-FFF2-40B4-BE49-F238E27FC236}">
              <a16:creationId xmlns:a16="http://schemas.microsoft.com/office/drawing/2014/main" id="{78F926B6-F420-470A-BDA9-25AD57CB479D}"/>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a:extLst>
            <a:ext uri="{FF2B5EF4-FFF2-40B4-BE49-F238E27FC236}">
              <a16:creationId xmlns:a16="http://schemas.microsoft.com/office/drawing/2014/main" id="{8B9CEBAB-A92F-4667-A4E6-F747EBE9134E}"/>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044B42C7-BC6A-471C-970D-38F8208BC288}"/>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a:extLst>
            <a:ext uri="{FF2B5EF4-FFF2-40B4-BE49-F238E27FC236}">
              <a16:creationId xmlns:a16="http://schemas.microsoft.com/office/drawing/2014/main" id="{DC5BE060-2847-4509-B556-E1594F903E29}"/>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a:extLst>
            <a:ext uri="{FF2B5EF4-FFF2-40B4-BE49-F238E27FC236}">
              <a16:creationId xmlns:a16="http://schemas.microsoft.com/office/drawing/2014/main" id="{499463C1-962F-461E-9A47-24978750EFA7}"/>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a:extLst>
            <a:ext uri="{FF2B5EF4-FFF2-40B4-BE49-F238E27FC236}">
              <a16:creationId xmlns:a16="http://schemas.microsoft.com/office/drawing/2014/main" id="{0D4A507C-4FF3-4E92-99BE-E30FB3F18A05}"/>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a:extLst>
            <a:ext uri="{FF2B5EF4-FFF2-40B4-BE49-F238E27FC236}">
              <a16:creationId xmlns:a16="http://schemas.microsoft.com/office/drawing/2014/main" id="{9DA7B0AE-5428-494C-8D10-1CB0A549FC69}"/>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a:extLst>
            <a:ext uri="{FF2B5EF4-FFF2-40B4-BE49-F238E27FC236}">
              <a16:creationId xmlns:a16="http://schemas.microsoft.com/office/drawing/2014/main" id="{5DD27B32-7D49-4361-8B41-8A7212D3118A}"/>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C0887AEA-975B-4421-8CD1-88B18E3FA68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86E81F59-7FA5-4BA6-A34F-A4FA9A5CAB1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4AF89BD-83D1-486B-95E8-3A7E4A0F8EB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A22ADAD5-E3E7-4D0B-8C13-3EE48FDAA09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CE0C8CE8-C6E2-411C-A66B-B26DAA30F51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403" name="楕円 402">
          <a:extLst>
            <a:ext uri="{FF2B5EF4-FFF2-40B4-BE49-F238E27FC236}">
              <a16:creationId xmlns:a16="http://schemas.microsoft.com/office/drawing/2014/main" id="{7AB440EC-80F4-484D-9AB9-25600D076253}"/>
            </a:ext>
          </a:extLst>
        </xdr:cNvPr>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31766</xdr:rowOff>
    </xdr:from>
    <xdr:ext cx="405111" cy="259045"/>
    <xdr:sp macro="" textlink="">
      <xdr:nvSpPr>
        <xdr:cNvPr id="404" name="【市民会館】&#10;有形固定資産減価償却率該当値テキスト">
          <a:extLst>
            <a:ext uri="{FF2B5EF4-FFF2-40B4-BE49-F238E27FC236}">
              <a16:creationId xmlns:a16="http://schemas.microsoft.com/office/drawing/2014/main" id="{6EEF56EF-BAF6-4048-935A-20DC4456AE5E}"/>
            </a:ext>
          </a:extLst>
        </xdr:cNvPr>
        <xdr:cNvSpPr txBox="1"/>
      </xdr:nvSpPr>
      <xdr:spPr>
        <a:xfrm>
          <a:off x="4673600"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82550</xdr:rowOff>
    </xdr:from>
    <xdr:to>
      <xdr:col>20</xdr:col>
      <xdr:colOff>38100</xdr:colOff>
      <xdr:row>101</xdr:row>
      <xdr:rowOff>12700</xdr:rowOff>
    </xdr:to>
    <xdr:sp macro="" textlink="">
      <xdr:nvSpPr>
        <xdr:cNvPr id="405" name="楕円 404">
          <a:extLst>
            <a:ext uri="{FF2B5EF4-FFF2-40B4-BE49-F238E27FC236}">
              <a16:creationId xmlns:a16="http://schemas.microsoft.com/office/drawing/2014/main" id="{AF0914A5-CF18-40B6-9E58-E1648DAA7FF8}"/>
            </a:ext>
          </a:extLst>
        </xdr:cNvPr>
        <xdr:cNvSpPr/>
      </xdr:nvSpPr>
      <xdr:spPr>
        <a:xfrm>
          <a:off x="3746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133350</xdr:rowOff>
    </xdr:from>
    <xdr:to>
      <xdr:col>24</xdr:col>
      <xdr:colOff>63500</xdr:colOff>
      <xdr:row>100</xdr:row>
      <xdr:rowOff>167639</xdr:rowOff>
    </xdr:to>
    <xdr:cxnSp macro="">
      <xdr:nvCxnSpPr>
        <xdr:cNvPr id="406" name="直線コネクタ 405">
          <a:extLst>
            <a:ext uri="{FF2B5EF4-FFF2-40B4-BE49-F238E27FC236}">
              <a16:creationId xmlns:a16="http://schemas.microsoft.com/office/drawing/2014/main" id="{BE7E7CFB-9B7F-46B3-948B-87CBE28A4467}"/>
            </a:ext>
          </a:extLst>
        </xdr:cNvPr>
        <xdr:cNvCxnSpPr/>
      </xdr:nvCxnSpPr>
      <xdr:spPr>
        <a:xfrm>
          <a:off x="3797300" y="172783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48261</xdr:rowOff>
    </xdr:from>
    <xdr:to>
      <xdr:col>15</xdr:col>
      <xdr:colOff>101600</xdr:colOff>
      <xdr:row>100</xdr:row>
      <xdr:rowOff>149861</xdr:rowOff>
    </xdr:to>
    <xdr:sp macro="" textlink="">
      <xdr:nvSpPr>
        <xdr:cNvPr id="407" name="楕円 406">
          <a:extLst>
            <a:ext uri="{FF2B5EF4-FFF2-40B4-BE49-F238E27FC236}">
              <a16:creationId xmlns:a16="http://schemas.microsoft.com/office/drawing/2014/main" id="{042BBB34-E876-4F4D-93FE-695F28FDA05D}"/>
            </a:ext>
          </a:extLst>
        </xdr:cNvPr>
        <xdr:cNvSpPr/>
      </xdr:nvSpPr>
      <xdr:spPr>
        <a:xfrm>
          <a:off x="2857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99061</xdr:rowOff>
    </xdr:from>
    <xdr:to>
      <xdr:col>19</xdr:col>
      <xdr:colOff>177800</xdr:colOff>
      <xdr:row>100</xdr:row>
      <xdr:rowOff>133350</xdr:rowOff>
    </xdr:to>
    <xdr:cxnSp macro="">
      <xdr:nvCxnSpPr>
        <xdr:cNvPr id="408" name="直線コネクタ 407">
          <a:extLst>
            <a:ext uri="{FF2B5EF4-FFF2-40B4-BE49-F238E27FC236}">
              <a16:creationId xmlns:a16="http://schemas.microsoft.com/office/drawing/2014/main" id="{C3522FA6-BE6A-4267-939C-B0B498F16BA4}"/>
            </a:ext>
          </a:extLst>
        </xdr:cNvPr>
        <xdr:cNvCxnSpPr/>
      </xdr:nvCxnSpPr>
      <xdr:spPr>
        <a:xfrm>
          <a:off x="2908300" y="17244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110308</xdr:rowOff>
    </xdr:from>
    <xdr:to>
      <xdr:col>10</xdr:col>
      <xdr:colOff>165100</xdr:colOff>
      <xdr:row>102</xdr:row>
      <xdr:rowOff>40458</xdr:rowOff>
    </xdr:to>
    <xdr:sp macro="" textlink="">
      <xdr:nvSpPr>
        <xdr:cNvPr id="409" name="楕円 408">
          <a:extLst>
            <a:ext uri="{FF2B5EF4-FFF2-40B4-BE49-F238E27FC236}">
              <a16:creationId xmlns:a16="http://schemas.microsoft.com/office/drawing/2014/main" id="{641C95A9-6A14-49F9-A9B5-665513A5C0CD}"/>
            </a:ext>
          </a:extLst>
        </xdr:cNvPr>
        <xdr:cNvSpPr/>
      </xdr:nvSpPr>
      <xdr:spPr>
        <a:xfrm>
          <a:off x="1968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99061</xdr:rowOff>
    </xdr:from>
    <xdr:to>
      <xdr:col>15</xdr:col>
      <xdr:colOff>50800</xdr:colOff>
      <xdr:row>101</xdr:row>
      <xdr:rowOff>161108</xdr:rowOff>
    </xdr:to>
    <xdr:cxnSp macro="">
      <xdr:nvCxnSpPr>
        <xdr:cNvPr id="410" name="直線コネクタ 409">
          <a:extLst>
            <a:ext uri="{FF2B5EF4-FFF2-40B4-BE49-F238E27FC236}">
              <a16:creationId xmlns:a16="http://schemas.microsoft.com/office/drawing/2014/main" id="{D60FAAFD-AF72-4CE8-9F13-B039FEAAAED9}"/>
            </a:ext>
          </a:extLst>
        </xdr:cNvPr>
        <xdr:cNvCxnSpPr/>
      </xdr:nvCxnSpPr>
      <xdr:spPr>
        <a:xfrm flipV="1">
          <a:off x="2019300" y="17244061"/>
          <a:ext cx="889000" cy="2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a:extLst>
            <a:ext uri="{FF2B5EF4-FFF2-40B4-BE49-F238E27FC236}">
              <a16:creationId xmlns:a16="http://schemas.microsoft.com/office/drawing/2014/main" id="{B986B1A4-58A5-47C2-8BA0-2C39737D14A2}"/>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a:extLst>
            <a:ext uri="{FF2B5EF4-FFF2-40B4-BE49-F238E27FC236}">
              <a16:creationId xmlns:a16="http://schemas.microsoft.com/office/drawing/2014/main" id="{E9B26243-9BB3-49A6-9403-28F19E6FD9AF}"/>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a:extLst>
            <a:ext uri="{FF2B5EF4-FFF2-40B4-BE49-F238E27FC236}">
              <a16:creationId xmlns:a16="http://schemas.microsoft.com/office/drawing/2014/main" id="{8CA7B271-97AC-4940-8551-839CF46418A4}"/>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a:extLst>
            <a:ext uri="{FF2B5EF4-FFF2-40B4-BE49-F238E27FC236}">
              <a16:creationId xmlns:a16="http://schemas.microsoft.com/office/drawing/2014/main" id="{38D9C8FB-BCEE-4C53-837C-E5D78FD06673}"/>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29227</xdr:rowOff>
    </xdr:from>
    <xdr:ext cx="405111" cy="259045"/>
    <xdr:sp macro="" textlink="">
      <xdr:nvSpPr>
        <xdr:cNvPr id="415" name="n_1mainValue【市民会館】&#10;有形固定資産減価償却率">
          <a:extLst>
            <a:ext uri="{FF2B5EF4-FFF2-40B4-BE49-F238E27FC236}">
              <a16:creationId xmlns:a16="http://schemas.microsoft.com/office/drawing/2014/main" id="{C72B773E-F524-417A-8A6F-B324AB62EF8F}"/>
            </a:ext>
          </a:extLst>
        </xdr:cNvPr>
        <xdr:cNvSpPr txBox="1"/>
      </xdr:nvSpPr>
      <xdr:spPr>
        <a:xfrm>
          <a:off x="3582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166388</xdr:rowOff>
    </xdr:from>
    <xdr:ext cx="340478" cy="259045"/>
    <xdr:sp macro="" textlink="">
      <xdr:nvSpPr>
        <xdr:cNvPr id="416" name="n_2mainValue【市民会館】&#10;有形固定資産減価償却率">
          <a:extLst>
            <a:ext uri="{FF2B5EF4-FFF2-40B4-BE49-F238E27FC236}">
              <a16:creationId xmlns:a16="http://schemas.microsoft.com/office/drawing/2014/main" id="{1B33B815-5F9F-405D-B8EE-B005E3A11C67}"/>
            </a:ext>
          </a:extLst>
        </xdr:cNvPr>
        <xdr:cNvSpPr txBox="1"/>
      </xdr:nvSpPr>
      <xdr:spPr>
        <a:xfrm>
          <a:off x="27380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56985</xdr:rowOff>
    </xdr:from>
    <xdr:ext cx="405111" cy="259045"/>
    <xdr:sp macro="" textlink="">
      <xdr:nvSpPr>
        <xdr:cNvPr id="417" name="n_3mainValue【市民会館】&#10;有形固定資産減価償却率">
          <a:extLst>
            <a:ext uri="{FF2B5EF4-FFF2-40B4-BE49-F238E27FC236}">
              <a16:creationId xmlns:a16="http://schemas.microsoft.com/office/drawing/2014/main" id="{1ED6738F-7012-4995-BFB1-0A0FEE89505C}"/>
            </a:ext>
          </a:extLst>
        </xdr:cNvPr>
        <xdr:cNvSpPr txBox="1"/>
      </xdr:nvSpPr>
      <xdr:spPr>
        <a:xfrm>
          <a:off x="1816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8E24D8B4-960E-431F-9945-F33A11859A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73D88A6A-C4BA-47A9-B762-851F8A5349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A6FF1AC2-1FAD-4B55-94DF-8BA5B09FE8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347D36EB-31B2-4962-8A9C-EC6F3855ED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8391C388-7616-423A-AC77-5386362F5F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5021D381-0B43-428F-934F-5C13DF0301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3860BACB-F969-42C1-8C05-8D33E8AA46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E859BC85-A616-4380-8CE4-64F87BBB699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93997074-02AF-4311-80E0-876196118A0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678BFD5-6552-4E2F-A3B5-69CBB17427F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a:extLst>
            <a:ext uri="{FF2B5EF4-FFF2-40B4-BE49-F238E27FC236}">
              <a16:creationId xmlns:a16="http://schemas.microsoft.com/office/drawing/2014/main" id="{B61C9B58-58FD-47EE-849D-EE4AD3D50A1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a:extLst>
            <a:ext uri="{FF2B5EF4-FFF2-40B4-BE49-F238E27FC236}">
              <a16:creationId xmlns:a16="http://schemas.microsoft.com/office/drawing/2014/main" id="{F792C5B4-D2ED-4167-9DDC-BCC12D50EA1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a:extLst>
            <a:ext uri="{FF2B5EF4-FFF2-40B4-BE49-F238E27FC236}">
              <a16:creationId xmlns:a16="http://schemas.microsoft.com/office/drawing/2014/main" id="{9F9EF21E-973C-497A-8FEB-34E12D6CC6F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a:extLst>
            <a:ext uri="{FF2B5EF4-FFF2-40B4-BE49-F238E27FC236}">
              <a16:creationId xmlns:a16="http://schemas.microsoft.com/office/drawing/2014/main" id="{D7079977-BBE9-4092-A4C2-8AA50BC1629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a:extLst>
            <a:ext uri="{FF2B5EF4-FFF2-40B4-BE49-F238E27FC236}">
              <a16:creationId xmlns:a16="http://schemas.microsoft.com/office/drawing/2014/main" id="{512424EC-0EAB-4C5C-93FD-A7B80E5FF58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a:extLst>
            <a:ext uri="{FF2B5EF4-FFF2-40B4-BE49-F238E27FC236}">
              <a16:creationId xmlns:a16="http://schemas.microsoft.com/office/drawing/2014/main" id="{BC0480D4-640C-4997-82DE-5866A2B13AD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a:extLst>
            <a:ext uri="{FF2B5EF4-FFF2-40B4-BE49-F238E27FC236}">
              <a16:creationId xmlns:a16="http://schemas.microsoft.com/office/drawing/2014/main" id="{1EA25FB3-3CD1-4636-87C1-AC106AB960B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a:extLst>
            <a:ext uri="{FF2B5EF4-FFF2-40B4-BE49-F238E27FC236}">
              <a16:creationId xmlns:a16="http://schemas.microsoft.com/office/drawing/2014/main" id="{2C62E285-49FF-46A4-ADEB-ED8B232A6DC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CC9E69A0-F3D7-40E0-8C9D-1A5849BED44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E2D5A49E-C12A-4FBA-BEF6-47243943BA7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id="{D5F0395D-147A-4D7C-ACC8-29F589CF734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a:extLst>
            <a:ext uri="{FF2B5EF4-FFF2-40B4-BE49-F238E27FC236}">
              <a16:creationId xmlns:a16="http://schemas.microsoft.com/office/drawing/2014/main" id="{1EB4C3C1-20E9-46AF-9EBD-EA08E35F9C12}"/>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a:extLst>
            <a:ext uri="{FF2B5EF4-FFF2-40B4-BE49-F238E27FC236}">
              <a16:creationId xmlns:a16="http://schemas.microsoft.com/office/drawing/2014/main" id="{99815AC1-7590-4B88-9169-E10F5AB494DF}"/>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a:extLst>
            <a:ext uri="{FF2B5EF4-FFF2-40B4-BE49-F238E27FC236}">
              <a16:creationId xmlns:a16="http://schemas.microsoft.com/office/drawing/2014/main" id="{E41883AA-2748-42EE-A5C1-B55F566EFBD3}"/>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a:extLst>
            <a:ext uri="{FF2B5EF4-FFF2-40B4-BE49-F238E27FC236}">
              <a16:creationId xmlns:a16="http://schemas.microsoft.com/office/drawing/2014/main" id="{3BDFE2CD-CBBA-4ED5-9B2F-5E99E427BA08}"/>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a:extLst>
            <a:ext uri="{FF2B5EF4-FFF2-40B4-BE49-F238E27FC236}">
              <a16:creationId xmlns:a16="http://schemas.microsoft.com/office/drawing/2014/main" id="{B30494F9-2B36-4924-AFDF-626508E954C6}"/>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44" name="【市民会館】&#10;一人当たり面積平均値テキスト">
          <a:extLst>
            <a:ext uri="{FF2B5EF4-FFF2-40B4-BE49-F238E27FC236}">
              <a16:creationId xmlns:a16="http://schemas.microsoft.com/office/drawing/2014/main" id="{B7D2D65E-87E9-4A65-93D5-6E74DC5426F7}"/>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a:extLst>
            <a:ext uri="{FF2B5EF4-FFF2-40B4-BE49-F238E27FC236}">
              <a16:creationId xmlns:a16="http://schemas.microsoft.com/office/drawing/2014/main" id="{627BD676-4294-4611-8DEE-D38D86B32746}"/>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a:extLst>
            <a:ext uri="{FF2B5EF4-FFF2-40B4-BE49-F238E27FC236}">
              <a16:creationId xmlns:a16="http://schemas.microsoft.com/office/drawing/2014/main" id="{3BD8E1B9-9520-4B92-8E29-3E62B88EF916}"/>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a:extLst>
            <a:ext uri="{FF2B5EF4-FFF2-40B4-BE49-F238E27FC236}">
              <a16:creationId xmlns:a16="http://schemas.microsoft.com/office/drawing/2014/main" id="{037F1703-0C6C-46B5-BAA6-4472FFD8811F}"/>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a:extLst>
            <a:ext uri="{FF2B5EF4-FFF2-40B4-BE49-F238E27FC236}">
              <a16:creationId xmlns:a16="http://schemas.microsoft.com/office/drawing/2014/main" id="{3C35268C-72A3-44DB-9648-28CFD28FE804}"/>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a:extLst>
            <a:ext uri="{FF2B5EF4-FFF2-40B4-BE49-F238E27FC236}">
              <a16:creationId xmlns:a16="http://schemas.microsoft.com/office/drawing/2014/main" id="{3A3A6F48-0E2B-477E-A345-7CDF4DEEFEDF}"/>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8168CDF-B7C6-4E04-8B95-7CBAE640633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92B199D6-D2F8-4EC4-B09E-8F68F59274E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8AE71659-88F4-4D1B-9B6C-2A59FC1893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705E9318-9410-4004-BF73-DD4B6ED65B1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E77CD552-D105-4B7E-BB6A-960AAA2F57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169418</xdr:rowOff>
    </xdr:from>
    <xdr:to>
      <xdr:col>55</xdr:col>
      <xdr:colOff>50800</xdr:colOff>
      <xdr:row>106</xdr:row>
      <xdr:rowOff>99568</xdr:rowOff>
    </xdr:to>
    <xdr:sp macro="" textlink="">
      <xdr:nvSpPr>
        <xdr:cNvPr id="455" name="楕円 454">
          <a:extLst>
            <a:ext uri="{FF2B5EF4-FFF2-40B4-BE49-F238E27FC236}">
              <a16:creationId xmlns:a16="http://schemas.microsoft.com/office/drawing/2014/main" id="{68A5AFFC-C305-4DF2-A380-A707668E8F7E}"/>
            </a:ext>
          </a:extLst>
        </xdr:cNvPr>
        <xdr:cNvSpPr/>
      </xdr:nvSpPr>
      <xdr:spPr>
        <a:xfrm>
          <a:off x="10426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147845</xdr:rowOff>
    </xdr:from>
    <xdr:ext cx="469744" cy="259045"/>
    <xdr:sp macro="" textlink="">
      <xdr:nvSpPr>
        <xdr:cNvPr id="456" name="【市民会館】&#10;一人当たり面積該当値テキスト">
          <a:extLst>
            <a:ext uri="{FF2B5EF4-FFF2-40B4-BE49-F238E27FC236}">
              <a16:creationId xmlns:a16="http://schemas.microsoft.com/office/drawing/2014/main" id="{F6F544D3-A6DD-444E-AFD1-CA4E4B0697DF}"/>
            </a:ext>
          </a:extLst>
        </xdr:cNvPr>
        <xdr:cNvSpPr txBox="1"/>
      </xdr:nvSpPr>
      <xdr:spPr>
        <a:xfrm>
          <a:off x="10515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57" name="楕円 456">
          <a:extLst>
            <a:ext uri="{FF2B5EF4-FFF2-40B4-BE49-F238E27FC236}">
              <a16:creationId xmlns:a16="http://schemas.microsoft.com/office/drawing/2014/main" id="{EAC6E6A7-A511-40A4-9773-62E44B0013E4}"/>
            </a:ext>
          </a:extLst>
        </xdr:cNvPr>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48768</xdr:rowOff>
    </xdr:from>
    <xdr:to>
      <xdr:col>55</xdr:col>
      <xdr:colOff>0</xdr:colOff>
      <xdr:row>106</xdr:row>
      <xdr:rowOff>53339</xdr:rowOff>
    </xdr:to>
    <xdr:cxnSp macro="">
      <xdr:nvCxnSpPr>
        <xdr:cNvPr id="458" name="直線コネクタ 457">
          <a:extLst>
            <a:ext uri="{FF2B5EF4-FFF2-40B4-BE49-F238E27FC236}">
              <a16:creationId xmlns:a16="http://schemas.microsoft.com/office/drawing/2014/main" id="{CAF71A26-CA10-4B95-9D6C-5BA7A94E1DA4}"/>
            </a:ext>
          </a:extLst>
        </xdr:cNvPr>
        <xdr:cNvCxnSpPr/>
      </xdr:nvCxnSpPr>
      <xdr:spPr>
        <a:xfrm flipV="1">
          <a:off x="9639300" y="1822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11685</xdr:rowOff>
    </xdr:from>
    <xdr:to>
      <xdr:col>46</xdr:col>
      <xdr:colOff>38100</xdr:colOff>
      <xdr:row>106</xdr:row>
      <xdr:rowOff>113285</xdr:rowOff>
    </xdr:to>
    <xdr:sp macro="" textlink="">
      <xdr:nvSpPr>
        <xdr:cNvPr id="459" name="楕円 458">
          <a:extLst>
            <a:ext uri="{FF2B5EF4-FFF2-40B4-BE49-F238E27FC236}">
              <a16:creationId xmlns:a16="http://schemas.microsoft.com/office/drawing/2014/main" id="{A64438E3-EF64-425D-8B6A-347048CCD755}"/>
            </a:ext>
          </a:extLst>
        </xdr:cNvPr>
        <xdr:cNvSpPr/>
      </xdr:nvSpPr>
      <xdr:spPr>
        <a:xfrm>
          <a:off x="8699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62485</xdr:rowOff>
    </xdr:to>
    <xdr:cxnSp macro="">
      <xdr:nvCxnSpPr>
        <xdr:cNvPr id="460" name="直線コネクタ 459">
          <a:extLst>
            <a:ext uri="{FF2B5EF4-FFF2-40B4-BE49-F238E27FC236}">
              <a16:creationId xmlns:a16="http://schemas.microsoft.com/office/drawing/2014/main" id="{06738001-40B6-42A2-88D8-77A4B3FAB5BC}"/>
            </a:ext>
          </a:extLst>
        </xdr:cNvPr>
        <xdr:cNvCxnSpPr/>
      </xdr:nvCxnSpPr>
      <xdr:spPr>
        <a:xfrm flipV="1">
          <a:off x="8750300" y="18227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61" name="楕円 460">
          <a:extLst>
            <a:ext uri="{FF2B5EF4-FFF2-40B4-BE49-F238E27FC236}">
              <a16:creationId xmlns:a16="http://schemas.microsoft.com/office/drawing/2014/main" id="{1C13AA8E-B653-45AD-8E46-BFAFD3C0AB35}"/>
            </a:ext>
          </a:extLst>
        </xdr:cNvPr>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62485</xdr:rowOff>
    </xdr:from>
    <xdr:to>
      <xdr:col>45</xdr:col>
      <xdr:colOff>177800</xdr:colOff>
      <xdr:row>107</xdr:row>
      <xdr:rowOff>41911</xdr:rowOff>
    </xdr:to>
    <xdr:cxnSp macro="">
      <xdr:nvCxnSpPr>
        <xdr:cNvPr id="462" name="直線コネクタ 461">
          <a:extLst>
            <a:ext uri="{FF2B5EF4-FFF2-40B4-BE49-F238E27FC236}">
              <a16:creationId xmlns:a16="http://schemas.microsoft.com/office/drawing/2014/main" id="{A881D577-A17D-4E8C-88AD-5085952B71C8}"/>
            </a:ext>
          </a:extLst>
        </xdr:cNvPr>
        <xdr:cNvCxnSpPr/>
      </xdr:nvCxnSpPr>
      <xdr:spPr>
        <a:xfrm flipV="1">
          <a:off x="7861300" y="18236185"/>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3" name="n_1aveValue【市民会館】&#10;一人当たり面積">
          <a:extLst>
            <a:ext uri="{FF2B5EF4-FFF2-40B4-BE49-F238E27FC236}">
              <a16:creationId xmlns:a16="http://schemas.microsoft.com/office/drawing/2014/main" id="{62101C4B-9F77-4F97-A78C-FCCF2829582F}"/>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4" name="n_2aveValue【市民会館】&#10;一人当たり面積">
          <a:extLst>
            <a:ext uri="{FF2B5EF4-FFF2-40B4-BE49-F238E27FC236}">
              <a16:creationId xmlns:a16="http://schemas.microsoft.com/office/drawing/2014/main" id="{D319B0C1-173F-41AD-BA21-B7FA172401C2}"/>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5" name="n_3aveValue【市民会館】&#10;一人当たり面積">
          <a:extLst>
            <a:ext uri="{FF2B5EF4-FFF2-40B4-BE49-F238E27FC236}">
              <a16:creationId xmlns:a16="http://schemas.microsoft.com/office/drawing/2014/main" id="{D3CF195E-ABD5-4461-9E94-5DAA79956BC0}"/>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a:extLst>
            <a:ext uri="{FF2B5EF4-FFF2-40B4-BE49-F238E27FC236}">
              <a16:creationId xmlns:a16="http://schemas.microsoft.com/office/drawing/2014/main" id="{0BD0B09B-EDF4-4568-9BD0-95CD18264278}"/>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467" name="n_1mainValue【市民会館】&#10;一人当たり面積">
          <a:extLst>
            <a:ext uri="{FF2B5EF4-FFF2-40B4-BE49-F238E27FC236}">
              <a16:creationId xmlns:a16="http://schemas.microsoft.com/office/drawing/2014/main" id="{077AD67E-DD9E-40D1-A331-DE8F90B2B02B}"/>
            </a:ext>
          </a:extLst>
        </xdr:cNvPr>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104412</xdr:rowOff>
    </xdr:from>
    <xdr:ext cx="469744" cy="259045"/>
    <xdr:sp macro="" textlink="">
      <xdr:nvSpPr>
        <xdr:cNvPr id="468" name="n_2mainValue【市民会館】&#10;一人当たり面積">
          <a:extLst>
            <a:ext uri="{FF2B5EF4-FFF2-40B4-BE49-F238E27FC236}">
              <a16:creationId xmlns:a16="http://schemas.microsoft.com/office/drawing/2014/main" id="{823BD74C-DE23-4C4E-A4BF-415CC9AB899D}"/>
            </a:ext>
          </a:extLst>
        </xdr:cNvPr>
        <xdr:cNvSpPr txBox="1"/>
      </xdr:nvSpPr>
      <xdr:spPr>
        <a:xfrm>
          <a:off x="8515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69" name="n_3mainValue【市民会館】&#10;一人当たり面積">
          <a:extLst>
            <a:ext uri="{FF2B5EF4-FFF2-40B4-BE49-F238E27FC236}">
              <a16:creationId xmlns:a16="http://schemas.microsoft.com/office/drawing/2014/main" id="{275103A1-FB8A-4EC7-A0B9-8B513ABC6B1E}"/>
            </a:ext>
          </a:extLst>
        </xdr:cNvPr>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2DD877F7-8B96-49DE-A697-25A36DD3D5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D3FF9166-A479-42F8-A376-CB1C8D8FE7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46BB178A-5E95-45B8-A51A-8EBDD93BEC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66F2C230-1644-4C1B-AE69-F451FCE19E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18222044-D666-46DF-A940-CAC0C1DF15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D74BA253-A31E-4E76-817F-6477C71736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76D48B24-4656-441D-A865-27E14146AB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97FAB9F8-6E23-44E1-B6B4-E829C9A9AB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id="{548AC7F4-83B9-4033-BE2D-A3C2B028C8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id="{B0961EA8-4D4F-44C2-9C68-C7409E6563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id="{470671CB-3CEA-4F46-9E50-AE3B977E8C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a:extLst>
            <a:ext uri="{FF2B5EF4-FFF2-40B4-BE49-F238E27FC236}">
              <a16:creationId xmlns:a16="http://schemas.microsoft.com/office/drawing/2014/main" id="{02ED9B00-19FE-4E01-BA4E-D1C04D0B81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a:extLst>
            <a:ext uri="{FF2B5EF4-FFF2-40B4-BE49-F238E27FC236}">
              <a16:creationId xmlns:a16="http://schemas.microsoft.com/office/drawing/2014/main" id="{F35889E2-E7A4-4490-9242-C243AF58387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a:extLst>
            <a:ext uri="{FF2B5EF4-FFF2-40B4-BE49-F238E27FC236}">
              <a16:creationId xmlns:a16="http://schemas.microsoft.com/office/drawing/2014/main" id="{39BAACE0-E803-4118-BD8B-FB3C247CCF7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a:extLst>
            <a:ext uri="{FF2B5EF4-FFF2-40B4-BE49-F238E27FC236}">
              <a16:creationId xmlns:a16="http://schemas.microsoft.com/office/drawing/2014/main" id="{02DFD910-F6DF-4086-A6A4-A45C0E0FFE5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a:extLst>
            <a:ext uri="{FF2B5EF4-FFF2-40B4-BE49-F238E27FC236}">
              <a16:creationId xmlns:a16="http://schemas.microsoft.com/office/drawing/2014/main" id="{691DB108-854B-428A-8DD5-A97C03B04E6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a:extLst>
            <a:ext uri="{FF2B5EF4-FFF2-40B4-BE49-F238E27FC236}">
              <a16:creationId xmlns:a16="http://schemas.microsoft.com/office/drawing/2014/main" id="{5C080A15-AB79-4310-98BB-CD984E3361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a:extLst>
            <a:ext uri="{FF2B5EF4-FFF2-40B4-BE49-F238E27FC236}">
              <a16:creationId xmlns:a16="http://schemas.microsoft.com/office/drawing/2014/main" id="{9B1678E2-6B11-4128-AF78-6E6228B2CA6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a:extLst>
            <a:ext uri="{FF2B5EF4-FFF2-40B4-BE49-F238E27FC236}">
              <a16:creationId xmlns:a16="http://schemas.microsoft.com/office/drawing/2014/main" id="{863136A8-681C-405F-990C-26CA3EA5167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a:extLst>
            <a:ext uri="{FF2B5EF4-FFF2-40B4-BE49-F238E27FC236}">
              <a16:creationId xmlns:a16="http://schemas.microsoft.com/office/drawing/2014/main" id="{5210A8D7-62C1-4117-B8D6-F8888E34751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a:extLst>
            <a:ext uri="{FF2B5EF4-FFF2-40B4-BE49-F238E27FC236}">
              <a16:creationId xmlns:a16="http://schemas.microsoft.com/office/drawing/2014/main" id="{0C3D7CCC-4AA4-4EEC-9784-9D5E86C5E08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a:extLst>
            <a:ext uri="{FF2B5EF4-FFF2-40B4-BE49-F238E27FC236}">
              <a16:creationId xmlns:a16="http://schemas.microsoft.com/office/drawing/2014/main" id="{C1FD0528-388A-4FD9-BDA4-1D53365851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a:extLst>
            <a:ext uri="{FF2B5EF4-FFF2-40B4-BE49-F238E27FC236}">
              <a16:creationId xmlns:a16="http://schemas.microsoft.com/office/drawing/2014/main" id="{F0551A7B-D142-406F-89CB-B7C35F151AD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a:extLst>
            <a:ext uri="{FF2B5EF4-FFF2-40B4-BE49-F238E27FC236}">
              <a16:creationId xmlns:a16="http://schemas.microsoft.com/office/drawing/2014/main" id="{2EC87090-71E1-41F0-A2EC-4E3D77DF92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a:extLst>
            <a:ext uri="{FF2B5EF4-FFF2-40B4-BE49-F238E27FC236}">
              <a16:creationId xmlns:a16="http://schemas.microsoft.com/office/drawing/2014/main" id="{397A9980-E04E-48C4-81BE-2AF82EDFC8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a:extLst>
            <a:ext uri="{FF2B5EF4-FFF2-40B4-BE49-F238E27FC236}">
              <a16:creationId xmlns:a16="http://schemas.microsoft.com/office/drawing/2014/main" id="{D76782DB-B71B-4A0A-9894-B62A07B3CA91}"/>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a:extLst>
            <a:ext uri="{FF2B5EF4-FFF2-40B4-BE49-F238E27FC236}">
              <a16:creationId xmlns:a16="http://schemas.microsoft.com/office/drawing/2014/main" id="{7C1A1A97-9160-4065-B63D-212D6A264F01}"/>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a:extLst>
            <a:ext uri="{FF2B5EF4-FFF2-40B4-BE49-F238E27FC236}">
              <a16:creationId xmlns:a16="http://schemas.microsoft.com/office/drawing/2014/main" id="{B6320979-1171-4BBA-95BF-2B5C5C37D474}"/>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a:extLst>
            <a:ext uri="{FF2B5EF4-FFF2-40B4-BE49-F238E27FC236}">
              <a16:creationId xmlns:a16="http://schemas.microsoft.com/office/drawing/2014/main" id="{890CDBBA-181A-42DC-AE08-FFFC39AF98E5}"/>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a:extLst>
            <a:ext uri="{FF2B5EF4-FFF2-40B4-BE49-F238E27FC236}">
              <a16:creationId xmlns:a16="http://schemas.microsoft.com/office/drawing/2014/main" id="{C00389B2-EB77-438E-B908-00C1994AF3D2}"/>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500" name="【一般廃棄物処理施設】&#10;有形固定資産減価償却率平均値テキスト">
          <a:extLst>
            <a:ext uri="{FF2B5EF4-FFF2-40B4-BE49-F238E27FC236}">
              <a16:creationId xmlns:a16="http://schemas.microsoft.com/office/drawing/2014/main" id="{4A55CA8D-B147-473D-9838-E4298C59B965}"/>
            </a:ext>
          </a:extLst>
        </xdr:cNvPr>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a:extLst>
            <a:ext uri="{FF2B5EF4-FFF2-40B4-BE49-F238E27FC236}">
              <a16:creationId xmlns:a16="http://schemas.microsoft.com/office/drawing/2014/main" id="{CADFAF67-3F8D-47F3-A663-A21FDEDDD5E9}"/>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a:extLst>
            <a:ext uri="{FF2B5EF4-FFF2-40B4-BE49-F238E27FC236}">
              <a16:creationId xmlns:a16="http://schemas.microsoft.com/office/drawing/2014/main" id="{ECCEE166-8C20-4C80-8FD0-3A5BAAE8BBC2}"/>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a:extLst>
            <a:ext uri="{FF2B5EF4-FFF2-40B4-BE49-F238E27FC236}">
              <a16:creationId xmlns:a16="http://schemas.microsoft.com/office/drawing/2014/main" id="{ED3C9DD8-7506-4801-89DD-437382CE5CB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a:extLst>
            <a:ext uri="{FF2B5EF4-FFF2-40B4-BE49-F238E27FC236}">
              <a16:creationId xmlns:a16="http://schemas.microsoft.com/office/drawing/2014/main" id="{865793CA-396D-456C-93EA-263163D89B67}"/>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a:extLst>
            <a:ext uri="{FF2B5EF4-FFF2-40B4-BE49-F238E27FC236}">
              <a16:creationId xmlns:a16="http://schemas.microsoft.com/office/drawing/2014/main" id="{9D05D0E0-3091-45A7-950E-F9264FB56602}"/>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17E1CF28-0BBB-4407-8EAD-095815020F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75250685-9304-4880-B507-F93DC1A9FA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F343F1B9-E3B2-4D20-8648-70025921C1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1663429F-A6AD-4628-B971-3AA31A596B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88625D97-1C42-435F-9543-BB5AB4C1FA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154396</xdr:rowOff>
    </xdr:from>
    <xdr:to>
      <xdr:col>85</xdr:col>
      <xdr:colOff>177800</xdr:colOff>
      <xdr:row>39</xdr:row>
      <xdr:rowOff>84546</xdr:rowOff>
    </xdr:to>
    <xdr:sp macro="" textlink="">
      <xdr:nvSpPr>
        <xdr:cNvPr id="511" name="楕円 510">
          <a:extLst>
            <a:ext uri="{FF2B5EF4-FFF2-40B4-BE49-F238E27FC236}">
              <a16:creationId xmlns:a16="http://schemas.microsoft.com/office/drawing/2014/main" id="{3947698C-10A3-4FA1-B260-26EF32355328}"/>
            </a:ext>
          </a:extLst>
        </xdr:cNvPr>
        <xdr:cNvSpPr/>
      </xdr:nvSpPr>
      <xdr:spPr>
        <a:xfrm>
          <a:off x="16268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132823</xdr:rowOff>
    </xdr:from>
    <xdr:ext cx="405111" cy="259045"/>
    <xdr:sp macro="" textlink="">
      <xdr:nvSpPr>
        <xdr:cNvPr id="512" name="【一般廃棄物処理施設】&#10;有形固定資産減価償却率該当値テキスト">
          <a:extLst>
            <a:ext uri="{FF2B5EF4-FFF2-40B4-BE49-F238E27FC236}">
              <a16:creationId xmlns:a16="http://schemas.microsoft.com/office/drawing/2014/main" id="{818342EA-BDEE-4008-8A7E-5262728C9CA5}"/>
            </a:ext>
          </a:extLst>
        </xdr:cNvPr>
        <xdr:cNvSpPr txBox="1"/>
      </xdr:nvSpPr>
      <xdr:spPr>
        <a:xfrm>
          <a:off x="16357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113574</xdr:rowOff>
    </xdr:from>
    <xdr:to>
      <xdr:col>81</xdr:col>
      <xdr:colOff>101600</xdr:colOff>
      <xdr:row>39</xdr:row>
      <xdr:rowOff>43724</xdr:rowOff>
    </xdr:to>
    <xdr:sp macro="" textlink="">
      <xdr:nvSpPr>
        <xdr:cNvPr id="513" name="楕円 512">
          <a:extLst>
            <a:ext uri="{FF2B5EF4-FFF2-40B4-BE49-F238E27FC236}">
              <a16:creationId xmlns:a16="http://schemas.microsoft.com/office/drawing/2014/main" id="{FFDCE0FD-7826-4424-A77B-A8AFE1A70A7C}"/>
            </a:ext>
          </a:extLst>
        </xdr:cNvPr>
        <xdr:cNvSpPr/>
      </xdr:nvSpPr>
      <xdr:spPr>
        <a:xfrm>
          <a:off x="15430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164374</xdr:rowOff>
    </xdr:from>
    <xdr:to>
      <xdr:col>85</xdr:col>
      <xdr:colOff>127000</xdr:colOff>
      <xdr:row>39</xdr:row>
      <xdr:rowOff>33746</xdr:rowOff>
    </xdr:to>
    <xdr:cxnSp macro="">
      <xdr:nvCxnSpPr>
        <xdr:cNvPr id="514" name="直線コネクタ 513">
          <a:extLst>
            <a:ext uri="{FF2B5EF4-FFF2-40B4-BE49-F238E27FC236}">
              <a16:creationId xmlns:a16="http://schemas.microsoft.com/office/drawing/2014/main" id="{8AE81589-6000-474E-93B2-9F3A5F5D8F85}"/>
            </a:ext>
          </a:extLst>
        </xdr:cNvPr>
        <xdr:cNvCxnSpPr/>
      </xdr:nvCxnSpPr>
      <xdr:spPr>
        <a:xfrm>
          <a:off x="15481300" y="667947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74385</xdr:rowOff>
    </xdr:from>
    <xdr:to>
      <xdr:col>76</xdr:col>
      <xdr:colOff>165100</xdr:colOff>
      <xdr:row>39</xdr:row>
      <xdr:rowOff>4535</xdr:rowOff>
    </xdr:to>
    <xdr:sp macro="" textlink="">
      <xdr:nvSpPr>
        <xdr:cNvPr id="515" name="楕円 514">
          <a:extLst>
            <a:ext uri="{FF2B5EF4-FFF2-40B4-BE49-F238E27FC236}">
              <a16:creationId xmlns:a16="http://schemas.microsoft.com/office/drawing/2014/main" id="{5BE813CB-D214-4217-9CC8-C5E81CBE57FA}"/>
            </a:ext>
          </a:extLst>
        </xdr:cNvPr>
        <xdr:cNvSpPr/>
      </xdr:nvSpPr>
      <xdr:spPr>
        <a:xfrm>
          <a:off x="14541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125185</xdr:rowOff>
    </xdr:from>
    <xdr:to>
      <xdr:col>81</xdr:col>
      <xdr:colOff>50800</xdr:colOff>
      <xdr:row>38</xdr:row>
      <xdr:rowOff>164374</xdr:rowOff>
    </xdr:to>
    <xdr:cxnSp macro="">
      <xdr:nvCxnSpPr>
        <xdr:cNvPr id="516" name="直線コネクタ 515">
          <a:extLst>
            <a:ext uri="{FF2B5EF4-FFF2-40B4-BE49-F238E27FC236}">
              <a16:creationId xmlns:a16="http://schemas.microsoft.com/office/drawing/2014/main" id="{03CBD198-FE97-41E8-A6D9-044CFF881232}"/>
            </a:ext>
          </a:extLst>
        </xdr:cNvPr>
        <xdr:cNvCxnSpPr/>
      </xdr:nvCxnSpPr>
      <xdr:spPr>
        <a:xfrm>
          <a:off x="14592300" y="66402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17" name="楕円 516">
          <a:extLst>
            <a:ext uri="{FF2B5EF4-FFF2-40B4-BE49-F238E27FC236}">
              <a16:creationId xmlns:a16="http://schemas.microsoft.com/office/drawing/2014/main" id="{78BC2BCF-E9FD-4AC3-8930-CA4B71C3FF4F}"/>
            </a:ext>
          </a:extLst>
        </xdr:cNvPr>
        <xdr:cNvSpPr/>
      </xdr:nvSpPr>
      <xdr:spPr>
        <a:xfrm>
          <a:off x="13652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85997</xdr:rowOff>
    </xdr:from>
    <xdr:to>
      <xdr:col>76</xdr:col>
      <xdr:colOff>114300</xdr:colOff>
      <xdr:row>38</xdr:row>
      <xdr:rowOff>125185</xdr:rowOff>
    </xdr:to>
    <xdr:cxnSp macro="">
      <xdr:nvCxnSpPr>
        <xdr:cNvPr id="518" name="直線コネクタ 517">
          <a:extLst>
            <a:ext uri="{FF2B5EF4-FFF2-40B4-BE49-F238E27FC236}">
              <a16:creationId xmlns:a16="http://schemas.microsoft.com/office/drawing/2014/main" id="{640CD2CA-0DB0-4A40-95E9-81CEBAB1BC77}"/>
            </a:ext>
          </a:extLst>
        </xdr:cNvPr>
        <xdr:cNvCxnSpPr/>
      </xdr:nvCxnSpPr>
      <xdr:spPr>
        <a:xfrm>
          <a:off x="13703300" y="66010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611BD6B2-5ADF-46EC-B9F0-FA74946DE502}"/>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050CAC5F-EEA5-4E2A-AC2D-5B178320E030}"/>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81C4BCF8-A310-42D8-83DD-1F7B4F6B3D81}"/>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CF360108-DD6C-458A-8F89-2C65F847A34D}"/>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34851</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61CAAF26-DB5F-4859-ABD3-8383F38A9260}"/>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565531A3-C0EF-4CCD-BFAE-4DC627FF301B}"/>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2CAE6A48-8E43-44A7-A9DD-91A456FBADC5}"/>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E019380B-4D2C-4A97-ACFF-AA2EFA904C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8F08F9BF-CD51-45EF-AF97-15E0829F31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10ABB455-5939-4821-9C85-64FD8FFCC6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7E52EB6D-2927-49E1-BF31-273219B223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2D8E2BB7-0598-40F1-A29E-E9F8B48616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849B3B7F-CBE0-4D9B-953C-492FDA6EA7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D3C3B80C-626B-4A74-B366-71D8707602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ECD7303E-3AC9-4DC9-982C-53FA33593D7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5DD37CC8-EB8F-4F33-BB15-4A16146AFC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F9084724-BCB3-41FE-9C66-1FE111D7FF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a:extLst>
            <a:ext uri="{FF2B5EF4-FFF2-40B4-BE49-F238E27FC236}">
              <a16:creationId xmlns:a16="http://schemas.microsoft.com/office/drawing/2014/main" id="{3CD45B95-B98C-40D6-8C27-C5B28215BA5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a:extLst>
            <a:ext uri="{FF2B5EF4-FFF2-40B4-BE49-F238E27FC236}">
              <a16:creationId xmlns:a16="http://schemas.microsoft.com/office/drawing/2014/main" id="{7651B2FE-5858-4C06-8695-0EDFCD1BABD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a:extLst>
            <a:ext uri="{FF2B5EF4-FFF2-40B4-BE49-F238E27FC236}">
              <a16:creationId xmlns:a16="http://schemas.microsoft.com/office/drawing/2014/main" id="{E0486AE7-CEF0-4D2E-A58A-59577330E78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a:extLst>
            <a:ext uri="{FF2B5EF4-FFF2-40B4-BE49-F238E27FC236}">
              <a16:creationId xmlns:a16="http://schemas.microsoft.com/office/drawing/2014/main" id="{E992A12C-F823-404D-AE6E-4A8223CEBD2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a:extLst>
            <a:ext uri="{FF2B5EF4-FFF2-40B4-BE49-F238E27FC236}">
              <a16:creationId xmlns:a16="http://schemas.microsoft.com/office/drawing/2014/main" id="{91A0A97A-C85A-42F5-9FD1-D97349C5D95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a:extLst>
            <a:ext uri="{FF2B5EF4-FFF2-40B4-BE49-F238E27FC236}">
              <a16:creationId xmlns:a16="http://schemas.microsoft.com/office/drawing/2014/main" id="{4F282B21-9932-42C9-9C63-90264FFB3ED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a:extLst>
            <a:ext uri="{FF2B5EF4-FFF2-40B4-BE49-F238E27FC236}">
              <a16:creationId xmlns:a16="http://schemas.microsoft.com/office/drawing/2014/main" id="{D05EB05E-C5AE-4E50-A182-F46D74E0FE1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a:extLst>
            <a:ext uri="{FF2B5EF4-FFF2-40B4-BE49-F238E27FC236}">
              <a16:creationId xmlns:a16="http://schemas.microsoft.com/office/drawing/2014/main" id="{7CC2ED02-8A9A-483B-9B34-6ABCB0C7342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62D4A92E-382F-4E4D-AC7A-08F478D3C7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10B0D53B-24B2-4854-A33E-CD7F51B416C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2D933470-CBC8-4667-9DDF-0113393F031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a:extLst>
            <a:ext uri="{FF2B5EF4-FFF2-40B4-BE49-F238E27FC236}">
              <a16:creationId xmlns:a16="http://schemas.microsoft.com/office/drawing/2014/main" id="{D1002C6A-9612-4364-8610-305CECD26E14}"/>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id="{24ACED40-4178-4AC2-88A0-18A65A329F5A}"/>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a:extLst>
            <a:ext uri="{FF2B5EF4-FFF2-40B4-BE49-F238E27FC236}">
              <a16:creationId xmlns:a16="http://schemas.microsoft.com/office/drawing/2014/main" id="{A6FC015C-951F-41DA-B295-41A2C96A37C7}"/>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FC682E95-ED69-4205-83D5-3C922791FC88}"/>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a:extLst>
            <a:ext uri="{FF2B5EF4-FFF2-40B4-BE49-F238E27FC236}">
              <a16:creationId xmlns:a16="http://schemas.microsoft.com/office/drawing/2014/main" id="{ED846BC0-5D6F-4CEE-9A6A-9A0B11DF8474}"/>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1CD0AD11-0A75-4D67-959A-4FD244492383}"/>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a:extLst>
            <a:ext uri="{FF2B5EF4-FFF2-40B4-BE49-F238E27FC236}">
              <a16:creationId xmlns:a16="http://schemas.microsoft.com/office/drawing/2014/main" id="{9E7D585F-E421-4702-80B4-F244A294E311}"/>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a:extLst>
            <a:ext uri="{FF2B5EF4-FFF2-40B4-BE49-F238E27FC236}">
              <a16:creationId xmlns:a16="http://schemas.microsoft.com/office/drawing/2014/main" id="{26BF08AC-A3D6-4F0B-A85A-EBAA7B47E901}"/>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a:extLst>
            <a:ext uri="{FF2B5EF4-FFF2-40B4-BE49-F238E27FC236}">
              <a16:creationId xmlns:a16="http://schemas.microsoft.com/office/drawing/2014/main" id="{9DD6770A-A8BF-4CCE-9DEA-CFF4E2E24321}"/>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a:extLst>
            <a:ext uri="{FF2B5EF4-FFF2-40B4-BE49-F238E27FC236}">
              <a16:creationId xmlns:a16="http://schemas.microsoft.com/office/drawing/2014/main" id="{AB2854F8-3378-4D7C-814C-B9457DEA63D7}"/>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a:extLst>
            <a:ext uri="{FF2B5EF4-FFF2-40B4-BE49-F238E27FC236}">
              <a16:creationId xmlns:a16="http://schemas.microsoft.com/office/drawing/2014/main" id="{88F17C46-2CAF-47B4-BC04-2AEA830B501D}"/>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2630938F-5110-4B04-9FCA-3543A6FCB1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A05312EE-F4BE-4381-9866-2B5A103FE6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E02EC905-4298-48AB-B567-1F50A65458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562EE144-0C2A-4B75-BB50-2E9D3F7154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89B06C51-D426-4CAC-9009-373259091F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169573</xdr:rowOff>
    </xdr:from>
    <xdr:to>
      <xdr:col>116</xdr:col>
      <xdr:colOff>114300</xdr:colOff>
      <xdr:row>39</xdr:row>
      <xdr:rowOff>99723</xdr:rowOff>
    </xdr:to>
    <xdr:sp macro="" textlink="">
      <xdr:nvSpPr>
        <xdr:cNvPr id="563" name="楕円 562">
          <a:extLst>
            <a:ext uri="{FF2B5EF4-FFF2-40B4-BE49-F238E27FC236}">
              <a16:creationId xmlns:a16="http://schemas.microsoft.com/office/drawing/2014/main" id="{9F72CCD3-3D14-4B17-B4A1-FE08FDBD9963}"/>
            </a:ext>
          </a:extLst>
        </xdr:cNvPr>
        <xdr:cNvSpPr/>
      </xdr:nvSpPr>
      <xdr:spPr>
        <a:xfrm>
          <a:off x="22110700" y="66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21000</xdr:rowOff>
    </xdr:from>
    <xdr:ext cx="534377" cy="259045"/>
    <xdr:sp macro="" textlink="">
      <xdr:nvSpPr>
        <xdr:cNvPr id="564" name="【一般廃棄物処理施設】&#10;一人当たり有形固定資産（償却資産）額該当値テキスト">
          <a:extLst>
            <a:ext uri="{FF2B5EF4-FFF2-40B4-BE49-F238E27FC236}">
              <a16:creationId xmlns:a16="http://schemas.microsoft.com/office/drawing/2014/main" id="{2833AF3C-C453-4A65-B8BF-93A9E9F13FB5}"/>
            </a:ext>
          </a:extLst>
        </xdr:cNvPr>
        <xdr:cNvSpPr txBox="1"/>
      </xdr:nvSpPr>
      <xdr:spPr>
        <a:xfrm>
          <a:off x="22199600" y="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4817</xdr:rowOff>
    </xdr:from>
    <xdr:to>
      <xdr:col>112</xdr:col>
      <xdr:colOff>38100</xdr:colOff>
      <xdr:row>39</xdr:row>
      <xdr:rowOff>106417</xdr:rowOff>
    </xdr:to>
    <xdr:sp macro="" textlink="">
      <xdr:nvSpPr>
        <xdr:cNvPr id="565" name="楕円 564">
          <a:extLst>
            <a:ext uri="{FF2B5EF4-FFF2-40B4-BE49-F238E27FC236}">
              <a16:creationId xmlns:a16="http://schemas.microsoft.com/office/drawing/2014/main" id="{1682A4CE-23CE-4385-9156-32F0DCAD170B}"/>
            </a:ext>
          </a:extLst>
        </xdr:cNvPr>
        <xdr:cNvSpPr/>
      </xdr:nvSpPr>
      <xdr:spPr>
        <a:xfrm>
          <a:off x="21272500" y="66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48923</xdr:rowOff>
    </xdr:from>
    <xdr:to>
      <xdr:col>116</xdr:col>
      <xdr:colOff>63500</xdr:colOff>
      <xdr:row>39</xdr:row>
      <xdr:rowOff>55617</xdr:rowOff>
    </xdr:to>
    <xdr:cxnSp macro="">
      <xdr:nvCxnSpPr>
        <xdr:cNvPr id="566" name="直線コネクタ 565">
          <a:extLst>
            <a:ext uri="{FF2B5EF4-FFF2-40B4-BE49-F238E27FC236}">
              <a16:creationId xmlns:a16="http://schemas.microsoft.com/office/drawing/2014/main" id="{C75A28A2-EC89-4382-80CC-D5395CF8BA9A}"/>
            </a:ext>
          </a:extLst>
        </xdr:cNvPr>
        <xdr:cNvCxnSpPr/>
      </xdr:nvCxnSpPr>
      <xdr:spPr>
        <a:xfrm flipV="1">
          <a:off x="21323300" y="6735473"/>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11606</xdr:rowOff>
    </xdr:from>
    <xdr:to>
      <xdr:col>107</xdr:col>
      <xdr:colOff>101600</xdr:colOff>
      <xdr:row>39</xdr:row>
      <xdr:rowOff>113206</xdr:rowOff>
    </xdr:to>
    <xdr:sp macro="" textlink="">
      <xdr:nvSpPr>
        <xdr:cNvPr id="567" name="楕円 566">
          <a:extLst>
            <a:ext uri="{FF2B5EF4-FFF2-40B4-BE49-F238E27FC236}">
              <a16:creationId xmlns:a16="http://schemas.microsoft.com/office/drawing/2014/main" id="{77837D58-E943-4A0D-A1EB-8DCB8FC78F81}"/>
            </a:ext>
          </a:extLst>
        </xdr:cNvPr>
        <xdr:cNvSpPr/>
      </xdr:nvSpPr>
      <xdr:spPr>
        <a:xfrm>
          <a:off x="20383500" y="66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55617</xdr:rowOff>
    </xdr:from>
    <xdr:to>
      <xdr:col>111</xdr:col>
      <xdr:colOff>177800</xdr:colOff>
      <xdr:row>39</xdr:row>
      <xdr:rowOff>62406</xdr:rowOff>
    </xdr:to>
    <xdr:cxnSp macro="">
      <xdr:nvCxnSpPr>
        <xdr:cNvPr id="568" name="直線コネクタ 567">
          <a:extLst>
            <a:ext uri="{FF2B5EF4-FFF2-40B4-BE49-F238E27FC236}">
              <a16:creationId xmlns:a16="http://schemas.microsoft.com/office/drawing/2014/main" id="{CADCF7A6-8863-427E-B986-AB6F2AB19C63}"/>
            </a:ext>
          </a:extLst>
        </xdr:cNvPr>
        <xdr:cNvCxnSpPr/>
      </xdr:nvCxnSpPr>
      <xdr:spPr>
        <a:xfrm flipV="1">
          <a:off x="20434300" y="6742167"/>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17440</xdr:rowOff>
    </xdr:from>
    <xdr:to>
      <xdr:col>102</xdr:col>
      <xdr:colOff>165100</xdr:colOff>
      <xdr:row>39</xdr:row>
      <xdr:rowOff>119040</xdr:rowOff>
    </xdr:to>
    <xdr:sp macro="" textlink="">
      <xdr:nvSpPr>
        <xdr:cNvPr id="569" name="楕円 568">
          <a:extLst>
            <a:ext uri="{FF2B5EF4-FFF2-40B4-BE49-F238E27FC236}">
              <a16:creationId xmlns:a16="http://schemas.microsoft.com/office/drawing/2014/main" id="{A056D579-72BE-44A6-AA22-C168F5C5F5B0}"/>
            </a:ext>
          </a:extLst>
        </xdr:cNvPr>
        <xdr:cNvSpPr/>
      </xdr:nvSpPr>
      <xdr:spPr>
        <a:xfrm>
          <a:off x="19494500" y="67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62406</xdr:rowOff>
    </xdr:from>
    <xdr:to>
      <xdr:col>107</xdr:col>
      <xdr:colOff>50800</xdr:colOff>
      <xdr:row>39</xdr:row>
      <xdr:rowOff>68240</xdr:rowOff>
    </xdr:to>
    <xdr:cxnSp macro="">
      <xdr:nvCxnSpPr>
        <xdr:cNvPr id="570" name="直線コネクタ 569">
          <a:extLst>
            <a:ext uri="{FF2B5EF4-FFF2-40B4-BE49-F238E27FC236}">
              <a16:creationId xmlns:a16="http://schemas.microsoft.com/office/drawing/2014/main" id="{A29A4DAC-E5E0-4896-825A-016EC3DE7F39}"/>
            </a:ext>
          </a:extLst>
        </xdr:cNvPr>
        <xdr:cNvCxnSpPr/>
      </xdr:nvCxnSpPr>
      <xdr:spPr>
        <a:xfrm flipV="1">
          <a:off x="19545300" y="6748956"/>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2320C4CC-EAE8-40DA-8B43-3C316E24EB08}"/>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8484969B-F616-460B-9F30-7CA20B47A939}"/>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B0A95F7D-F70D-4D43-AE95-F07022D267BF}"/>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3386E279-CE60-42A3-BEC1-A889CECC6728}"/>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122944</xdr:rowOff>
    </xdr:from>
    <xdr:ext cx="534377" cy="259045"/>
    <xdr:sp macro="" textlink="">
      <xdr:nvSpPr>
        <xdr:cNvPr id="575" name="n_1mainValue【一般廃棄物処理施設】&#10;一人当たり有形固定資産（償却資産）額">
          <a:extLst>
            <a:ext uri="{FF2B5EF4-FFF2-40B4-BE49-F238E27FC236}">
              <a16:creationId xmlns:a16="http://schemas.microsoft.com/office/drawing/2014/main" id="{AA292F83-D0B3-4157-9A51-51709C704729}"/>
            </a:ext>
          </a:extLst>
        </xdr:cNvPr>
        <xdr:cNvSpPr txBox="1"/>
      </xdr:nvSpPr>
      <xdr:spPr>
        <a:xfrm>
          <a:off x="21043411" y="646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129733</xdr:rowOff>
    </xdr:from>
    <xdr:ext cx="534377" cy="259045"/>
    <xdr:sp macro="" textlink="">
      <xdr:nvSpPr>
        <xdr:cNvPr id="576" name="n_2mainValue【一般廃棄物処理施設】&#10;一人当たり有形固定資産（償却資産）額">
          <a:extLst>
            <a:ext uri="{FF2B5EF4-FFF2-40B4-BE49-F238E27FC236}">
              <a16:creationId xmlns:a16="http://schemas.microsoft.com/office/drawing/2014/main" id="{57CA4117-07D3-4A08-9711-0F7913151FF9}"/>
            </a:ext>
          </a:extLst>
        </xdr:cNvPr>
        <xdr:cNvSpPr txBox="1"/>
      </xdr:nvSpPr>
      <xdr:spPr>
        <a:xfrm>
          <a:off x="20167111" y="64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135567</xdr:rowOff>
    </xdr:from>
    <xdr:ext cx="534377" cy="259045"/>
    <xdr:sp macro="" textlink="">
      <xdr:nvSpPr>
        <xdr:cNvPr id="577" name="n_3mainValue【一般廃棄物処理施設】&#10;一人当たり有形固定資産（償却資産）額">
          <a:extLst>
            <a:ext uri="{FF2B5EF4-FFF2-40B4-BE49-F238E27FC236}">
              <a16:creationId xmlns:a16="http://schemas.microsoft.com/office/drawing/2014/main" id="{B7A2C61F-B6AC-4FC2-9E3C-D6057B1149CD}"/>
            </a:ext>
          </a:extLst>
        </xdr:cNvPr>
        <xdr:cNvSpPr txBox="1"/>
      </xdr:nvSpPr>
      <xdr:spPr>
        <a:xfrm>
          <a:off x="19278111" y="64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8DEDDBC1-C299-421C-A1E9-15CDA083D3B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0B9A84BA-2924-4C05-AF90-FB9ABAE785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59335432-925F-409E-98D0-4C9DEBA262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9102F14D-6898-4019-A745-8C518E42DC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04E322E6-C6DF-4685-A10A-33CC8CA80E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ECC54D9B-43D8-438B-B1D6-04148D7EDE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C41D35A2-8A21-4F06-AE2C-92BFF1AE29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DCF3481A-B28F-41FB-91D4-23357884AA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5A7C35D7-140A-497B-AFEB-7A7B1E4BB7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A8D9575D-5A01-43A7-BA13-F3BC103119C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8F31343E-8E62-4422-97F5-DF9832C4597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a:extLst>
            <a:ext uri="{FF2B5EF4-FFF2-40B4-BE49-F238E27FC236}">
              <a16:creationId xmlns:a16="http://schemas.microsoft.com/office/drawing/2014/main" id="{5402868A-0142-49E8-AC40-77FF1534FE0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a:extLst>
            <a:ext uri="{FF2B5EF4-FFF2-40B4-BE49-F238E27FC236}">
              <a16:creationId xmlns:a16="http://schemas.microsoft.com/office/drawing/2014/main" id="{536C6B45-E53D-4EDB-B8F7-69B91995A19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a:extLst>
            <a:ext uri="{FF2B5EF4-FFF2-40B4-BE49-F238E27FC236}">
              <a16:creationId xmlns:a16="http://schemas.microsoft.com/office/drawing/2014/main" id="{AFD5DC0F-1C35-454F-9B4D-8F844EF8C9B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a:extLst>
            <a:ext uri="{FF2B5EF4-FFF2-40B4-BE49-F238E27FC236}">
              <a16:creationId xmlns:a16="http://schemas.microsoft.com/office/drawing/2014/main" id="{4839ED48-A1EE-4BE9-814D-4F93713BB64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a:extLst>
            <a:ext uri="{FF2B5EF4-FFF2-40B4-BE49-F238E27FC236}">
              <a16:creationId xmlns:a16="http://schemas.microsoft.com/office/drawing/2014/main" id="{C0F9D2FE-E27D-4A74-BB13-87C5D4544B1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a:extLst>
            <a:ext uri="{FF2B5EF4-FFF2-40B4-BE49-F238E27FC236}">
              <a16:creationId xmlns:a16="http://schemas.microsoft.com/office/drawing/2014/main" id="{594F5DEA-9B23-45E7-BA32-18132D314AF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a:extLst>
            <a:ext uri="{FF2B5EF4-FFF2-40B4-BE49-F238E27FC236}">
              <a16:creationId xmlns:a16="http://schemas.microsoft.com/office/drawing/2014/main" id="{C548EE60-660F-4358-914E-A58F98B019E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a:extLst>
            <a:ext uri="{FF2B5EF4-FFF2-40B4-BE49-F238E27FC236}">
              <a16:creationId xmlns:a16="http://schemas.microsoft.com/office/drawing/2014/main" id="{84EE945E-D3C0-4FBC-979A-C965E033220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a:extLst>
            <a:ext uri="{FF2B5EF4-FFF2-40B4-BE49-F238E27FC236}">
              <a16:creationId xmlns:a16="http://schemas.microsoft.com/office/drawing/2014/main" id="{3D51580B-3BB5-44AA-B124-18029AC8AC4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a:extLst>
            <a:ext uri="{FF2B5EF4-FFF2-40B4-BE49-F238E27FC236}">
              <a16:creationId xmlns:a16="http://schemas.microsoft.com/office/drawing/2014/main" id="{8AD7CB61-E4EB-4F06-840A-00CFB215EA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a:extLst>
            <a:ext uri="{FF2B5EF4-FFF2-40B4-BE49-F238E27FC236}">
              <a16:creationId xmlns:a16="http://schemas.microsoft.com/office/drawing/2014/main" id="{7161182B-48CA-4977-9146-4DFE7CDF11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a:extLst>
            <a:ext uri="{FF2B5EF4-FFF2-40B4-BE49-F238E27FC236}">
              <a16:creationId xmlns:a16="http://schemas.microsoft.com/office/drawing/2014/main" id="{8EA5AFB6-A490-4942-B149-31DF38E6152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3FD590A2-3398-4AF7-91AB-E6A620B7DF1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a:extLst>
            <a:ext uri="{FF2B5EF4-FFF2-40B4-BE49-F238E27FC236}">
              <a16:creationId xmlns:a16="http://schemas.microsoft.com/office/drawing/2014/main" id="{DDCD33C2-27A7-4554-81B3-DAA3BFD709B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a:extLst>
            <a:ext uri="{FF2B5EF4-FFF2-40B4-BE49-F238E27FC236}">
              <a16:creationId xmlns:a16="http://schemas.microsoft.com/office/drawing/2014/main" id="{0FEFDB19-B198-4893-BEBB-20DA0C70CFF9}"/>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a:extLst>
            <a:ext uri="{FF2B5EF4-FFF2-40B4-BE49-F238E27FC236}">
              <a16:creationId xmlns:a16="http://schemas.microsoft.com/office/drawing/2014/main" id="{C7557D67-46F4-4456-9642-7C80F4B7CFBB}"/>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a:extLst>
            <a:ext uri="{FF2B5EF4-FFF2-40B4-BE49-F238E27FC236}">
              <a16:creationId xmlns:a16="http://schemas.microsoft.com/office/drawing/2014/main" id="{16F827B0-54D9-47AB-A44B-40160A542472}"/>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a:extLst>
            <a:ext uri="{FF2B5EF4-FFF2-40B4-BE49-F238E27FC236}">
              <a16:creationId xmlns:a16="http://schemas.microsoft.com/office/drawing/2014/main" id="{2513E288-846A-4525-A85B-13E7EC66BBBD}"/>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a:extLst>
            <a:ext uri="{FF2B5EF4-FFF2-40B4-BE49-F238E27FC236}">
              <a16:creationId xmlns:a16="http://schemas.microsoft.com/office/drawing/2014/main" id="{4F2BE8A7-3646-4BF2-93C6-1AF0CE824E73}"/>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a:extLst>
            <a:ext uri="{FF2B5EF4-FFF2-40B4-BE49-F238E27FC236}">
              <a16:creationId xmlns:a16="http://schemas.microsoft.com/office/drawing/2014/main" id="{1E3A69F7-263C-4100-A0D6-3087F53FB7CA}"/>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a:extLst>
            <a:ext uri="{FF2B5EF4-FFF2-40B4-BE49-F238E27FC236}">
              <a16:creationId xmlns:a16="http://schemas.microsoft.com/office/drawing/2014/main" id="{7555D7E9-CC2F-4CCC-AB28-B0B803BCC1C2}"/>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a:extLst>
            <a:ext uri="{FF2B5EF4-FFF2-40B4-BE49-F238E27FC236}">
              <a16:creationId xmlns:a16="http://schemas.microsoft.com/office/drawing/2014/main" id="{920D1B98-4A23-49F8-AB6B-334AEB44C014}"/>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a:extLst>
            <a:ext uri="{FF2B5EF4-FFF2-40B4-BE49-F238E27FC236}">
              <a16:creationId xmlns:a16="http://schemas.microsoft.com/office/drawing/2014/main" id="{820169CF-0E90-4AAD-89D5-6069C66B06C8}"/>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a:extLst>
            <a:ext uri="{FF2B5EF4-FFF2-40B4-BE49-F238E27FC236}">
              <a16:creationId xmlns:a16="http://schemas.microsoft.com/office/drawing/2014/main" id="{058D0FDE-7104-4732-89BE-04BDDB30F4AA}"/>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a:extLst>
            <a:ext uri="{FF2B5EF4-FFF2-40B4-BE49-F238E27FC236}">
              <a16:creationId xmlns:a16="http://schemas.microsoft.com/office/drawing/2014/main" id="{F236F59D-BCF8-46B9-A867-26739045D1E4}"/>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17549751-4DBD-4571-B073-468DAFBB170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BCD953CB-04C5-491A-A808-873B67A98D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77676E56-6E5C-4688-A6FE-E8FCEB6F77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AFCB2933-F594-4977-8E06-585636150A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628CCFE7-6FB5-495D-B3CF-159F679AF0F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92891</xdr:rowOff>
    </xdr:from>
    <xdr:to>
      <xdr:col>85</xdr:col>
      <xdr:colOff>177800</xdr:colOff>
      <xdr:row>61</xdr:row>
      <xdr:rowOff>23041</xdr:rowOff>
    </xdr:to>
    <xdr:sp macro="" textlink="">
      <xdr:nvSpPr>
        <xdr:cNvPr id="619" name="楕円 618">
          <a:extLst>
            <a:ext uri="{FF2B5EF4-FFF2-40B4-BE49-F238E27FC236}">
              <a16:creationId xmlns:a16="http://schemas.microsoft.com/office/drawing/2014/main" id="{76AC31C8-B6C6-43F9-AE1E-3C6D13553A92}"/>
            </a:ext>
          </a:extLst>
        </xdr:cNvPr>
        <xdr:cNvSpPr/>
      </xdr:nvSpPr>
      <xdr:spPr>
        <a:xfrm>
          <a:off x="16268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71318</xdr:rowOff>
    </xdr:from>
    <xdr:ext cx="405111" cy="259045"/>
    <xdr:sp macro="" textlink="">
      <xdr:nvSpPr>
        <xdr:cNvPr id="620" name="【保健センター・保健所】&#10;有形固定資産減価償却率該当値テキスト">
          <a:extLst>
            <a:ext uri="{FF2B5EF4-FFF2-40B4-BE49-F238E27FC236}">
              <a16:creationId xmlns:a16="http://schemas.microsoft.com/office/drawing/2014/main" id="{B8E36160-D714-4C65-8A50-AF1D1B00C19F}"/>
            </a:ext>
          </a:extLst>
        </xdr:cNvPr>
        <xdr:cNvSpPr txBox="1"/>
      </xdr:nvSpPr>
      <xdr:spPr>
        <a:xfrm>
          <a:off x="16357600"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621" name="楕円 620">
          <a:extLst>
            <a:ext uri="{FF2B5EF4-FFF2-40B4-BE49-F238E27FC236}">
              <a16:creationId xmlns:a16="http://schemas.microsoft.com/office/drawing/2014/main" id="{C139BFA2-44F0-4FA0-ADFB-68718C550251}"/>
            </a:ext>
          </a:extLst>
        </xdr:cNvPr>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143691</xdr:rowOff>
    </xdr:to>
    <xdr:cxnSp macro="">
      <xdr:nvCxnSpPr>
        <xdr:cNvPr id="622" name="直線コネクタ 621">
          <a:extLst>
            <a:ext uri="{FF2B5EF4-FFF2-40B4-BE49-F238E27FC236}">
              <a16:creationId xmlns:a16="http://schemas.microsoft.com/office/drawing/2014/main" id="{03DE0637-9F3E-4093-BA68-2D914DB2C92E}"/>
            </a:ext>
          </a:extLst>
        </xdr:cNvPr>
        <xdr:cNvCxnSpPr/>
      </xdr:nvCxnSpPr>
      <xdr:spPr>
        <a:xfrm>
          <a:off x="15481300" y="1039476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19413</xdr:rowOff>
    </xdr:from>
    <xdr:to>
      <xdr:col>76</xdr:col>
      <xdr:colOff>165100</xdr:colOff>
      <xdr:row>60</xdr:row>
      <xdr:rowOff>121013</xdr:rowOff>
    </xdr:to>
    <xdr:sp macro="" textlink="">
      <xdr:nvSpPr>
        <xdr:cNvPr id="623" name="楕円 622">
          <a:extLst>
            <a:ext uri="{FF2B5EF4-FFF2-40B4-BE49-F238E27FC236}">
              <a16:creationId xmlns:a16="http://schemas.microsoft.com/office/drawing/2014/main" id="{189FA67F-CBEF-4C1E-85ED-C31355E96CB0}"/>
            </a:ext>
          </a:extLst>
        </xdr:cNvPr>
        <xdr:cNvSpPr/>
      </xdr:nvSpPr>
      <xdr:spPr>
        <a:xfrm>
          <a:off x="14541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70213</xdr:rowOff>
    </xdr:from>
    <xdr:to>
      <xdr:col>81</xdr:col>
      <xdr:colOff>50800</xdr:colOff>
      <xdr:row>60</xdr:row>
      <xdr:rowOff>107769</xdr:rowOff>
    </xdr:to>
    <xdr:cxnSp macro="">
      <xdr:nvCxnSpPr>
        <xdr:cNvPr id="624" name="直線コネクタ 623">
          <a:extLst>
            <a:ext uri="{FF2B5EF4-FFF2-40B4-BE49-F238E27FC236}">
              <a16:creationId xmlns:a16="http://schemas.microsoft.com/office/drawing/2014/main" id="{A1FFD3D2-D4C2-46EA-AF02-9D4B4A5B1DFA}"/>
            </a:ext>
          </a:extLst>
        </xdr:cNvPr>
        <xdr:cNvCxnSpPr/>
      </xdr:nvCxnSpPr>
      <xdr:spPr>
        <a:xfrm>
          <a:off x="14592300" y="103572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25" name="楕円 624">
          <a:extLst>
            <a:ext uri="{FF2B5EF4-FFF2-40B4-BE49-F238E27FC236}">
              <a16:creationId xmlns:a16="http://schemas.microsoft.com/office/drawing/2014/main" id="{15712ACE-87F8-4512-9783-58ACBD19B60D}"/>
            </a:ext>
          </a:extLst>
        </xdr:cNvPr>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34290</xdr:rowOff>
    </xdr:from>
    <xdr:to>
      <xdr:col>76</xdr:col>
      <xdr:colOff>114300</xdr:colOff>
      <xdr:row>60</xdr:row>
      <xdr:rowOff>70213</xdr:rowOff>
    </xdr:to>
    <xdr:cxnSp macro="">
      <xdr:nvCxnSpPr>
        <xdr:cNvPr id="626" name="直線コネクタ 625">
          <a:extLst>
            <a:ext uri="{FF2B5EF4-FFF2-40B4-BE49-F238E27FC236}">
              <a16:creationId xmlns:a16="http://schemas.microsoft.com/office/drawing/2014/main" id="{2E2E2F15-643D-4B8E-80C4-BDB70B756726}"/>
            </a:ext>
          </a:extLst>
        </xdr:cNvPr>
        <xdr:cNvCxnSpPr/>
      </xdr:nvCxnSpPr>
      <xdr:spPr>
        <a:xfrm>
          <a:off x="13703300" y="103212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a:extLst>
            <a:ext uri="{FF2B5EF4-FFF2-40B4-BE49-F238E27FC236}">
              <a16:creationId xmlns:a16="http://schemas.microsoft.com/office/drawing/2014/main" id="{F4B4D4D4-3469-4F1A-81FE-904C36A05F99}"/>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a:extLst>
            <a:ext uri="{FF2B5EF4-FFF2-40B4-BE49-F238E27FC236}">
              <a16:creationId xmlns:a16="http://schemas.microsoft.com/office/drawing/2014/main" id="{4EBBB298-BB3B-446E-9AD9-3C6D5B7E6BAE}"/>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a:extLst>
            <a:ext uri="{FF2B5EF4-FFF2-40B4-BE49-F238E27FC236}">
              <a16:creationId xmlns:a16="http://schemas.microsoft.com/office/drawing/2014/main" id="{D5CE9895-BD03-4457-ACA3-FDA92646CE98}"/>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a:extLst>
            <a:ext uri="{FF2B5EF4-FFF2-40B4-BE49-F238E27FC236}">
              <a16:creationId xmlns:a16="http://schemas.microsoft.com/office/drawing/2014/main" id="{8089B4A7-8846-4D98-8195-9CAB3ECDD8E2}"/>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149696</xdr:rowOff>
    </xdr:from>
    <xdr:ext cx="405111" cy="259045"/>
    <xdr:sp macro="" textlink="">
      <xdr:nvSpPr>
        <xdr:cNvPr id="631" name="n_1mainValue【保健センター・保健所】&#10;有形固定資産減価償却率">
          <a:extLst>
            <a:ext uri="{FF2B5EF4-FFF2-40B4-BE49-F238E27FC236}">
              <a16:creationId xmlns:a16="http://schemas.microsoft.com/office/drawing/2014/main" id="{7C0C9F7D-167B-4298-A7EA-00F08F7593C8}"/>
            </a:ext>
          </a:extLst>
        </xdr:cNvPr>
        <xdr:cNvSpPr txBox="1"/>
      </xdr:nvSpPr>
      <xdr:spPr>
        <a:xfrm>
          <a:off x="15266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112140</xdr:rowOff>
    </xdr:from>
    <xdr:ext cx="405111" cy="259045"/>
    <xdr:sp macro="" textlink="">
      <xdr:nvSpPr>
        <xdr:cNvPr id="632" name="n_2mainValue【保健センター・保健所】&#10;有形固定資産減価償却率">
          <a:extLst>
            <a:ext uri="{FF2B5EF4-FFF2-40B4-BE49-F238E27FC236}">
              <a16:creationId xmlns:a16="http://schemas.microsoft.com/office/drawing/2014/main" id="{D6EFF24D-81EE-47B5-942D-B325F602A606}"/>
            </a:ext>
          </a:extLst>
        </xdr:cNvPr>
        <xdr:cNvSpPr txBox="1"/>
      </xdr:nvSpPr>
      <xdr:spPr>
        <a:xfrm>
          <a:off x="14389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33" name="n_3mainValue【保健センター・保健所】&#10;有形固定資産減価償却率">
          <a:extLst>
            <a:ext uri="{FF2B5EF4-FFF2-40B4-BE49-F238E27FC236}">
              <a16:creationId xmlns:a16="http://schemas.microsoft.com/office/drawing/2014/main" id="{2FEC176A-CA86-4958-9411-D03BFF404C41}"/>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A5509E5A-D240-460C-B92B-ACBF017F2DE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DCBF4A89-1D88-41BA-ADAC-DE502A93B0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A80206AD-5B16-489F-9CC3-C92D301463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BCB59EFB-C330-42B9-99B4-D6809A5334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94E334F0-6BCA-48D2-883B-F7241A8172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B547C3BA-1195-4764-92F4-23CBDBC65A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FCECFEC2-BA41-426E-8AFF-705F8E11418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D252F533-74E2-4FAC-AE23-D29BCB8C8C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56C6736F-7221-449A-AAAE-DCD9A5F8E81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F32BE70C-E60C-4514-B66F-7EE6A6D8B5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DF354FFB-93AA-43D5-83AB-3AFE11E0986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4B8492A4-FD1B-4CF4-9A3B-ADF8926808B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1CC34D1A-0DA2-44F5-9F92-EFCF9A8EFDA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12BD158A-1043-4B73-B647-7B469EDF644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BB8E9EB3-6443-4E31-8DFA-10575CDBFD8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a:extLst>
            <a:ext uri="{FF2B5EF4-FFF2-40B4-BE49-F238E27FC236}">
              <a16:creationId xmlns:a16="http://schemas.microsoft.com/office/drawing/2014/main" id="{2B5C427B-77A3-4614-999D-19018334A2D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8480133F-5C0E-4DC5-8AD1-89F8636F5EC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a:extLst>
            <a:ext uri="{FF2B5EF4-FFF2-40B4-BE49-F238E27FC236}">
              <a16:creationId xmlns:a16="http://schemas.microsoft.com/office/drawing/2014/main" id="{E72C9337-FC4F-45F1-8A36-F27F06478A6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56F45411-AA8A-46B3-A3A7-D67B896DF21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a:extLst>
            <a:ext uri="{FF2B5EF4-FFF2-40B4-BE49-F238E27FC236}">
              <a16:creationId xmlns:a16="http://schemas.microsoft.com/office/drawing/2014/main" id="{B282B5B4-4B74-4DEC-8F08-0F11A9CD29B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85165816-5E46-498D-86BA-916A686C68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id="{900C7D1B-5816-4073-85F1-2F647FA673F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id="{F56F222C-1FB6-454D-A610-E675830244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a:extLst>
            <a:ext uri="{FF2B5EF4-FFF2-40B4-BE49-F238E27FC236}">
              <a16:creationId xmlns:a16="http://schemas.microsoft.com/office/drawing/2014/main" id="{0FE48488-6BA5-4714-9197-E85BD90073B1}"/>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a:extLst>
            <a:ext uri="{FF2B5EF4-FFF2-40B4-BE49-F238E27FC236}">
              <a16:creationId xmlns:a16="http://schemas.microsoft.com/office/drawing/2014/main" id="{704A2C95-02A8-450E-B96F-6D68FCC8FFB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a:extLst>
            <a:ext uri="{FF2B5EF4-FFF2-40B4-BE49-F238E27FC236}">
              <a16:creationId xmlns:a16="http://schemas.microsoft.com/office/drawing/2014/main" id="{4DA91865-673F-497C-9975-1158284E8237}"/>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a:extLst>
            <a:ext uri="{FF2B5EF4-FFF2-40B4-BE49-F238E27FC236}">
              <a16:creationId xmlns:a16="http://schemas.microsoft.com/office/drawing/2014/main" id="{7FE2FBCF-98D3-474F-9659-BF587EFB3EED}"/>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a:extLst>
            <a:ext uri="{FF2B5EF4-FFF2-40B4-BE49-F238E27FC236}">
              <a16:creationId xmlns:a16="http://schemas.microsoft.com/office/drawing/2014/main" id="{C5289669-8BCB-485A-9F4B-92A86DE87238}"/>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a:extLst>
            <a:ext uri="{FF2B5EF4-FFF2-40B4-BE49-F238E27FC236}">
              <a16:creationId xmlns:a16="http://schemas.microsoft.com/office/drawing/2014/main" id="{93AD6079-5B48-43B6-9D70-3B672065A7FD}"/>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a:extLst>
            <a:ext uri="{FF2B5EF4-FFF2-40B4-BE49-F238E27FC236}">
              <a16:creationId xmlns:a16="http://schemas.microsoft.com/office/drawing/2014/main" id="{85CFA8DA-93B7-488E-B211-BFB3A7EDE36A}"/>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a:extLst>
            <a:ext uri="{FF2B5EF4-FFF2-40B4-BE49-F238E27FC236}">
              <a16:creationId xmlns:a16="http://schemas.microsoft.com/office/drawing/2014/main" id="{B3AAF560-48FA-45AC-8697-60CBAAAA2EC3}"/>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a:extLst>
            <a:ext uri="{FF2B5EF4-FFF2-40B4-BE49-F238E27FC236}">
              <a16:creationId xmlns:a16="http://schemas.microsoft.com/office/drawing/2014/main" id="{0CFA23EC-2157-433A-8F01-FB3A9647D2D1}"/>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a:extLst>
            <a:ext uri="{FF2B5EF4-FFF2-40B4-BE49-F238E27FC236}">
              <a16:creationId xmlns:a16="http://schemas.microsoft.com/office/drawing/2014/main" id="{44A806F5-44A4-4738-BD39-E7FBABBAD21E}"/>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a:extLst>
            <a:ext uri="{FF2B5EF4-FFF2-40B4-BE49-F238E27FC236}">
              <a16:creationId xmlns:a16="http://schemas.microsoft.com/office/drawing/2014/main" id="{548D43A6-22F6-4980-A917-1D1ACE501553}"/>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A3F69953-13CF-4DEA-A63C-1CDFD335FB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50FA1E2F-F58F-4BDE-935C-CF8E7ACB5B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93F7F9F4-403F-4D58-BE6B-B6A0366771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8B7F211A-750C-439A-B1FA-A33B6FDC96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4B013D-EEF1-428D-814C-55A117B09D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73" name="楕円 672">
          <a:extLst>
            <a:ext uri="{FF2B5EF4-FFF2-40B4-BE49-F238E27FC236}">
              <a16:creationId xmlns:a16="http://schemas.microsoft.com/office/drawing/2014/main" id="{D944DE2B-02F7-4ADD-805E-8169991DE617}"/>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74" name="【保健センター・保健所】&#10;一人当たり面積該当値テキスト">
          <a:extLst>
            <a:ext uri="{FF2B5EF4-FFF2-40B4-BE49-F238E27FC236}">
              <a16:creationId xmlns:a16="http://schemas.microsoft.com/office/drawing/2014/main" id="{E38B95A1-673E-4059-A956-56D332A867BA}"/>
            </a:ext>
          </a:extLst>
        </xdr:cNvPr>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675" name="楕円 674">
          <a:extLst>
            <a:ext uri="{FF2B5EF4-FFF2-40B4-BE49-F238E27FC236}">
              <a16:creationId xmlns:a16="http://schemas.microsoft.com/office/drawing/2014/main" id="{6BCD53D8-9FB9-462B-B0AC-A454B81FFF24}"/>
            </a:ext>
          </a:extLst>
        </xdr:cNvPr>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99060</xdr:rowOff>
    </xdr:to>
    <xdr:cxnSp macro="">
      <xdr:nvCxnSpPr>
        <xdr:cNvPr id="676" name="直線コネクタ 675">
          <a:extLst>
            <a:ext uri="{FF2B5EF4-FFF2-40B4-BE49-F238E27FC236}">
              <a16:creationId xmlns:a16="http://schemas.microsoft.com/office/drawing/2014/main" id="{93C49BC9-C17C-429E-B2EF-E37B09A3583F}"/>
            </a:ext>
          </a:extLst>
        </xdr:cNvPr>
        <xdr:cNvCxnSpPr/>
      </xdr:nvCxnSpPr>
      <xdr:spPr>
        <a:xfrm flipV="1">
          <a:off x="21323300" y="10721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677" name="楕円 676">
          <a:extLst>
            <a:ext uri="{FF2B5EF4-FFF2-40B4-BE49-F238E27FC236}">
              <a16:creationId xmlns:a16="http://schemas.microsoft.com/office/drawing/2014/main" id="{90C91C1E-29BA-4BC5-96D1-34C6C691C977}"/>
            </a:ext>
          </a:extLst>
        </xdr:cNvPr>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99060</xdr:rowOff>
    </xdr:from>
    <xdr:to>
      <xdr:col>111</xdr:col>
      <xdr:colOff>177800</xdr:colOff>
      <xdr:row>62</xdr:row>
      <xdr:rowOff>106680</xdr:rowOff>
    </xdr:to>
    <xdr:cxnSp macro="">
      <xdr:nvCxnSpPr>
        <xdr:cNvPr id="678" name="直線コネクタ 677">
          <a:extLst>
            <a:ext uri="{FF2B5EF4-FFF2-40B4-BE49-F238E27FC236}">
              <a16:creationId xmlns:a16="http://schemas.microsoft.com/office/drawing/2014/main" id="{733959FD-2343-489C-9D69-0A3BA416CBB7}"/>
            </a:ext>
          </a:extLst>
        </xdr:cNvPr>
        <xdr:cNvCxnSpPr/>
      </xdr:nvCxnSpPr>
      <xdr:spPr>
        <a:xfrm flipV="1">
          <a:off x="20434300" y="10728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79" name="楕円 678">
          <a:extLst>
            <a:ext uri="{FF2B5EF4-FFF2-40B4-BE49-F238E27FC236}">
              <a16:creationId xmlns:a16="http://schemas.microsoft.com/office/drawing/2014/main" id="{7073CC41-6841-4383-B8CE-FEF2E1E362AE}"/>
            </a:ext>
          </a:extLst>
        </xdr:cNvPr>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114300</xdr:rowOff>
    </xdr:to>
    <xdr:cxnSp macro="">
      <xdr:nvCxnSpPr>
        <xdr:cNvPr id="680" name="直線コネクタ 679">
          <a:extLst>
            <a:ext uri="{FF2B5EF4-FFF2-40B4-BE49-F238E27FC236}">
              <a16:creationId xmlns:a16="http://schemas.microsoft.com/office/drawing/2014/main" id="{317EE39D-9C4A-484E-95AA-5DC9AA7AE1AB}"/>
            </a:ext>
          </a:extLst>
        </xdr:cNvPr>
        <xdr:cNvCxnSpPr/>
      </xdr:nvCxnSpPr>
      <xdr:spPr>
        <a:xfrm flipV="1">
          <a:off x="19545300" y="1073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a:extLst>
            <a:ext uri="{FF2B5EF4-FFF2-40B4-BE49-F238E27FC236}">
              <a16:creationId xmlns:a16="http://schemas.microsoft.com/office/drawing/2014/main" id="{643D6324-7203-4F6A-9CC0-3C42A5670FF9}"/>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a:extLst>
            <a:ext uri="{FF2B5EF4-FFF2-40B4-BE49-F238E27FC236}">
              <a16:creationId xmlns:a16="http://schemas.microsoft.com/office/drawing/2014/main" id="{CAF8F114-7A10-471D-944B-AE5D7006BB71}"/>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a:extLst>
            <a:ext uri="{FF2B5EF4-FFF2-40B4-BE49-F238E27FC236}">
              <a16:creationId xmlns:a16="http://schemas.microsoft.com/office/drawing/2014/main" id="{C67B1B35-8E37-41EB-8619-758140E04E32}"/>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a:extLst>
            <a:ext uri="{FF2B5EF4-FFF2-40B4-BE49-F238E27FC236}">
              <a16:creationId xmlns:a16="http://schemas.microsoft.com/office/drawing/2014/main" id="{0DE1CBFA-082A-4755-BFD4-7C716ABB1C56}"/>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140987</xdr:rowOff>
    </xdr:from>
    <xdr:ext cx="469744" cy="259045"/>
    <xdr:sp macro="" textlink="">
      <xdr:nvSpPr>
        <xdr:cNvPr id="685" name="n_1mainValue【保健センター・保健所】&#10;一人当たり面積">
          <a:extLst>
            <a:ext uri="{FF2B5EF4-FFF2-40B4-BE49-F238E27FC236}">
              <a16:creationId xmlns:a16="http://schemas.microsoft.com/office/drawing/2014/main" id="{00433CCB-A0CC-4FF9-86AC-4EC0329156A1}"/>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148607</xdr:rowOff>
    </xdr:from>
    <xdr:ext cx="469744" cy="259045"/>
    <xdr:sp macro="" textlink="">
      <xdr:nvSpPr>
        <xdr:cNvPr id="686" name="n_2mainValue【保健センター・保健所】&#10;一人当たり面積">
          <a:extLst>
            <a:ext uri="{FF2B5EF4-FFF2-40B4-BE49-F238E27FC236}">
              <a16:creationId xmlns:a16="http://schemas.microsoft.com/office/drawing/2014/main" id="{DD26E48D-B529-4EEE-B2D7-8518EDF60367}"/>
            </a:ext>
          </a:extLst>
        </xdr:cNvPr>
        <xdr:cNvSpPr txBox="1"/>
      </xdr:nvSpPr>
      <xdr:spPr>
        <a:xfrm>
          <a:off x="20199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87" name="n_3mainValue【保健センター・保健所】&#10;一人当たり面積">
          <a:extLst>
            <a:ext uri="{FF2B5EF4-FFF2-40B4-BE49-F238E27FC236}">
              <a16:creationId xmlns:a16="http://schemas.microsoft.com/office/drawing/2014/main" id="{E296A666-5BA0-43A8-AF03-955ACE6B9FF5}"/>
            </a:ext>
          </a:extLst>
        </xdr:cNvPr>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C7ECB28E-44FA-485B-9455-776813B806F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983F5E86-FC79-492B-9070-A18EB12CB6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25626BDA-1099-4D4D-A924-58B7F4B15FE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AB38A3F8-06DE-4BEA-997A-6A8E9866AA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C99C4BA-C2CF-4111-A576-1ADF6DE37B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58C28BF7-F936-435C-954B-59CE9C04F0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D20595E2-2FA8-46A2-AD5E-FC753FED87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F4B7B0B2-49BA-4247-8FE2-1A21268DCAC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EF1196EC-9AE1-474D-84CA-A373BC9FFF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BA4CE9A4-F132-4DC5-BC2B-554816DD27B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854E045A-CFBF-40F9-8D76-E8C41C65BE4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a:extLst>
            <a:ext uri="{FF2B5EF4-FFF2-40B4-BE49-F238E27FC236}">
              <a16:creationId xmlns:a16="http://schemas.microsoft.com/office/drawing/2014/main" id="{F259A363-E0E2-4647-BD2E-ED7311D403C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id="{41A59E89-4D6A-4E90-88D1-DCEE27D8ED6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a:extLst>
            <a:ext uri="{FF2B5EF4-FFF2-40B4-BE49-F238E27FC236}">
              <a16:creationId xmlns:a16="http://schemas.microsoft.com/office/drawing/2014/main" id="{B026ADBC-9E23-4F61-B984-69A66B9AA5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a:extLst>
            <a:ext uri="{FF2B5EF4-FFF2-40B4-BE49-F238E27FC236}">
              <a16:creationId xmlns:a16="http://schemas.microsoft.com/office/drawing/2014/main" id="{135372C2-0B43-40DE-A4FD-92A94B8A1D4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a:extLst>
            <a:ext uri="{FF2B5EF4-FFF2-40B4-BE49-F238E27FC236}">
              <a16:creationId xmlns:a16="http://schemas.microsoft.com/office/drawing/2014/main" id="{00428B64-51B8-438D-A03E-A01A50AC75D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a:extLst>
            <a:ext uri="{FF2B5EF4-FFF2-40B4-BE49-F238E27FC236}">
              <a16:creationId xmlns:a16="http://schemas.microsoft.com/office/drawing/2014/main" id="{E3B8A5AC-57C9-44F1-B99E-8B54377202C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a:extLst>
            <a:ext uri="{FF2B5EF4-FFF2-40B4-BE49-F238E27FC236}">
              <a16:creationId xmlns:a16="http://schemas.microsoft.com/office/drawing/2014/main" id="{809442EA-F7D8-455F-B0DD-3BF8C82A47E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a:extLst>
            <a:ext uri="{FF2B5EF4-FFF2-40B4-BE49-F238E27FC236}">
              <a16:creationId xmlns:a16="http://schemas.microsoft.com/office/drawing/2014/main" id="{BDD391E6-B344-41E8-8E5F-373A7E435EC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a:extLst>
            <a:ext uri="{FF2B5EF4-FFF2-40B4-BE49-F238E27FC236}">
              <a16:creationId xmlns:a16="http://schemas.microsoft.com/office/drawing/2014/main" id="{7AD0633B-487F-43F7-A323-D1B713BBA12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a:extLst>
            <a:ext uri="{FF2B5EF4-FFF2-40B4-BE49-F238E27FC236}">
              <a16:creationId xmlns:a16="http://schemas.microsoft.com/office/drawing/2014/main" id="{00D7ADBE-8D5B-4854-8781-7230AE44C70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a:extLst>
            <a:ext uri="{FF2B5EF4-FFF2-40B4-BE49-F238E27FC236}">
              <a16:creationId xmlns:a16="http://schemas.microsoft.com/office/drawing/2014/main" id="{3B511D37-7622-4BCD-8DB8-13C547046F7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a:extLst>
            <a:ext uri="{FF2B5EF4-FFF2-40B4-BE49-F238E27FC236}">
              <a16:creationId xmlns:a16="http://schemas.microsoft.com/office/drawing/2014/main" id="{D1742BC8-3323-40B0-ACE2-F1E126B489A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5B8DE6FA-372A-4CC0-AE21-328D2E6F6F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a:extLst>
            <a:ext uri="{FF2B5EF4-FFF2-40B4-BE49-F238E27FC236}">
              <a16:creationId xmlns:a16="http://schemas.microsoft.com/office/drawing/2014/main" id="{2FAB0EBF-1BC6-48DA-984F-9D22E94E326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a:extLst>
            <a:ext uri="{FF2B5EF4-FFF2-40B4-BE49-F238E27FC236}">
              <a16:creationId xmlns:a16="http://schemas.microsoft.com/office/drawing/2014/main" id="{55444322-C1E3-4122-9243-A8566277FD78}"/>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a:extLst>
            <a:ext uri="{FF2B5EF4-FFF2-40B4-BE49-F238E27FC236}">
              <a16:creationId xmlns:a16="http://schemas.microsoft.com/office/drawing/2014/main" id="{A46871D4-5F65-40F9-A8F0-F95A7E4619EA}"/>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a:extLst>
            <a:ext uri="{FF2B5EF4-FFF2-40B4-BE49-F238E27FC236}">
              <a16:creationId xmlns:a16="http://schemas.microsoft.com/office/drawing/2014/main" id="{49CB6824-D7FC-4822-A260-30BB89DEC252}"/>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a:extLst>
            <a:ext uri="{FF2B5EF4-FFF2-40B4-BE49-F238E27FC236}">
              <a16:creationId xmlns:a16="http://schemas.microsoft.com/office/drawing/2014/main" id="{6E292F22-41A7-4AD4-920D-3220A7B6689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a:extLst>
            <a:ext uri="{FF2B5EF4-FFF2-40B4-BE49-F238E27FC236}">
              <a16:creationId xmlns:a16="http://schemas.microsoft.com/office/drawing/2014/main" id="{1993B10E-FB15-4115-8DFA-BE4888BE5225}"/>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18" name="【消防施設】&#10;有形固定資産減価償却率平均値テキスト">
          <a:extLst>
            <a:ext uri="{FF2B5EF4-FFF2-40B4-BE49-F238E27FC236}">
              <a16:creationId xmlns:a16="http://schemas.microsoft.com/office/drawing/2014/main" id="{B4CC2AD9-66E8-4377-A540-602AAC55BF28}"/>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a:extLst>
            <a:ext uri="{FF2B5EF4-FFF2-40B4-BE49-F238E27FC236}">
              <a16:creationId xmlns:a16="http://schemas.microsoft.com/office/drawing/2014/main" id="{8D440F91-CE78-45AF-BC41-98ED2EA85C65}"/>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a:extLst>
            <a:ext uri="{FF2B5EF4-FFF2-40B4-BE49-F238E27FC236}">
              <a16:creationId xmlns:a16="http://schemas.microsoft.com/office/drawing/2014/main" id="{1218F779-A159-48A3-9710-A6B8E0309912}"/>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a:extLst>
            <a:ext uri="{FF2B5EF4-FFF2-40B4-BE49-F238E27FC236}">
              <a16:creationId xmlns:a16="http://schemas.microsoft.com/office/drawing/2014/main" id="{C478990D-413E-48DD-AEEB-75E213C86502}"/>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a:extLst>
            <a:ext uri="{FF2B5EF4-FFF2-40B4-BE49-F238E27FC236}">
              <a16:creationId xmlns:a16="http://schemas.microsoft.com/office/drawing/2014/main" id="{0A895F2A-7482-49C2-95AA-2CCEC9993DDD}"/>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a:extLst>
            <a:ext uri="{FF2B5EF4-FFF2-40B4-BE49-F238E27FC236}">
              <a16:creationId xmlns:a16="http://schemas.microsoft.com/office/drawing/2014/main" id="{27F2B49E-2DC3-498C-831D-66B1C98D3186}"/>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D57AFFB-7C93-4451-AF92-8C0F1588E2D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E4FE094A-1423-493A-A750-CDE35FD8A4C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A3F4A7BE-8D5E-42E2-B738-A5FF30AF28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C720E5C0-9D01-43AE-B563-2103A27F05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C141D16D-8F51-4971-BC2A-1C71F29737B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729" name="楕円 728">
          <a:extLst>
            <a:ext uri="{FF2B5EF4-FFF2-40B4-BE49-F238E27FC236}">
              <a16:creationId xmlns:a16="http://schemas.microsoft.com/office/drawing/2014/main" id="{5A2AF6A3-5051-4815-907E-1A4002AE8569}"/>
            </a:ext>
          </a:extLst>
        </xdr:cNvPr>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42834</xdr:rowOff>
    </xdr:from>
    <xdr:ext cx="405111" cy="259045"/>
    <xdr:sp macro="" textlink="">
      <xdr:nvSpPr>
        <xdr:cNvPr id="730" name="【消防施設】&#10;有形固定資産減価償却率該当値テキスト">
          <a:extLst>
            <a:ext uri="{FF2B5EF4-FFF2-40B4-BE49-F238E27FC236}">
              <a16:creationId xmlns:a16="http://schemas.microsoft.com/office/drawing/2014/main" id="{2F83DFFF-8270-4FC0-9168-CAF5DF826759}"/>
            </a:ext>
          </a:extLst>
        </xdr:cNvPr>
        <xdr:cNvSpPr txBox="1"/>
      </xdr:nvSpPr>
      <xdr:spPr>
        <a:xfrm>
          <a:off x="16357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731" name="楕円 730">
          <a:extLst>
            <a:ext uri="{FF2B5EF4-FFF2-40B4-BE49-F238E27FC236}">
              <a16:creationId xmlns:a16="http://schemas.microsoft.com/office/drawing/2014/main" id="{18E152DE-2662-449A-BA46-5703A862C675}"/>
            </a:ext>
          </a:extLst>
        </xdr:cNvPr>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70757</xdr:rowOff>
    </xdr:to>
    <xdr:cxnSp macro="">
      <xdr:nvCxnSpPr>
        <xdr:cNvPr id="732" name="直線コネクタ 731">
          <a:extLst>
            <a:ext uri="{FF2B5EF4-FFF2-40B4-BE49-F238E27FC236}">
              <a16:creationId xmlns:a16="http://schemas.microsoft.com/office/drawing/2014/main" id="{BD7B427C-C0CB-4044-AEED-150B13E7FC4C}"/>
            </a:ext>
          </a:extLst>
        </xdr:cNvPr>
        <xdr:cNvCxnSpPr/>
      </xdr:nvCxnSpPr>
      <xdr:spPr>
        <a:xfrm>
          <a:off x="15481300" y="14074139"/>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80373</xdr:rowOff>
    </xdr:from>
    <xdr:to>
      <xdr:col>76</xdr:col>
      <xdr:colOff>165100</xdr:colOff>
      <xdr:row>82</xdr:row>
      <xdr:rowOff>10523</xdr:rowOff>
    </xdr:to>
    <xdr:sp macro="" textlink="">
      <xdr:nvSpPr>
        <xdr:cNvPr id="733" name="楕円 732">
          <a:extLst>
            <a:ext uri="{FF2B5EF4-FFF2-40B4-BE49-F238E27FC236}">
              <a16:creationId xmlns:a16="http://schemas.microsoft.com/office/drawing/2014/main" id="{66B79220-EBA2-44E3-A213-2013EBDF0A2C}"/>
            </a:ext>
          </a:extLst>
        </xdr:cNvPr>
        <xdr:cNvSpPr/>
      </xdr:nvSpPr>
      <xdr:spPr>
        <a:xfrm>
          <a:off x="14541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131173</xdr:rowOff>
    </xdr:from>
    <xdr:to>
      <xdr:col>81</xdr:col>
      <xdr:colOff>50800</xdr:colOff>
      <xdr:row>82</xdr:row>
      <xdr:rowOff>15239</xdr:rowOff>
    </xdr:to>
    <xdr:cxnSp macro="">
      <xdr:nvCxnSpPr>
        <xdr:cNvPr id="734" name="直線コネクタ 733">
          <a:extLst>
            <a:ext uri="{FF2B5EF4-FFF2-40B4-BE49-F238E27FC236}">
              <a16:creationId xmlns:a16="http://schemas.microsoft.com/office/drawing/2014/main" id="{F6AF2D14-5D6E-4E28-A907-AFC1A968799E}"/>
            </a:ext>
          </a:extLst>
        </xdr:cNvPr>
        <xdr:cNvCxnSpPr/>
      </xdr:nvCxnSpPr>
      <xdr:spPr>
        <a:xfrm>
          <a:off x="14592300" y="140186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29755</xdr:rowOff>
    </xdr:from>
    <xdr:to>
      <xdr:col>72</xdr:col>
      <xdr:colOff>38100</xdr:colOff>
      <xdr:row>81</xdr:row>
      <xdr:rowOff>131355</xdr:rowOff>
    </xdr:to>
    <xdr:sp macro="" textlink="">
      <xdr:nvSpPr>
        <xdr:cNvPr id="735" name="楕円 734">
          <a:extLst>
            <a:ext uri="{FF2B5EF4-FFF2-40B4-BE49-F238E27FC236}">
              <a16:creationId xmlns:a16="http://schemas.microsoft.com/office/drawing/2014/main" id="{01426162-F2F1-4542-A639-63D65FE276EF}"/>
            </a:ext>
          </a:extLst>
        </xdr:cNvPr>
        <xdr:cNvSpPr/>
      </xdr:nvSpPr>
      <xdr:spPr>
        <a:xfrm>
          <a:off x="13652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80555</xdr:rowOff>
    </xdr:from>
    <xdr:to>
      <xdr:col>76</xdr:col>
      <xdr:colOff>114300</xdr:colOff>
      <xdr:row>81</xdr:row>
      <xdr:rowOff>131173</xdr:rowOff>
    </xdr:to>
    <xdr:cxnSp macro="">
      <xdr:nvCxnSpPr>
        <xdr:cNvPr id="736" name="直線コネクタ 735">
          <a:extLst>
            <a:ext uri="{FF2B5EF4-FFF2-40B4-BE49-F238E27FC236}">
              <a16:creationId xmlns:a16="http://schemas.microsoft.com/office/drawing/2014/main" id="{38A23E37-1511-4C5C-AB5F-57B39E8CA1C0}"/>
            </a:ext>
          </a:extLst>
        </xdr:cNvPr>
        <xdr:cNvCxnSpPr/>
      </xdr:nvCxnSpPr>
      <xdr:spPr>
        <a:xfrm>
          <a:off x="13703300" y="1396800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37" name="n_1aveValue【消防施設】&#10;有形固定資産減価償却率">
          <a:extLst>
            <a:ext uri="{FF2B5EF4-FFF2-40B4-BE49-F238E27FC236}">
              <a16:creationId xmlns:a16="http://schemas.microsoft.com/office/drawing/2014/main" id="{243A3A2C-583E-4F60-AD5A-E2369077A8EB}"/>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38" name="n_2aveValue【消防施設】&#10;有形固定資産減価償却率">
          <a:extLst>
            <a:ext uri="{FF2B5EF4-FFF2-40B4-BE49-F238E27FC236}">
              <a16:creationId xmlns:a16="http://schemas.microsoft.com/office/drawing/2014/main" id="{D53C14A3-AE24-4DE3-A9FF-D9115F44C525}"/>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39" name="n_3aveValue【消防施設】&#10;有形固定資産減価償却率">
          <a:extLst>
            <a:ext uri="{FF2B5EF4-FFF2-40B4-BE49-F238E27FC236}">
              <a16:creationId xmlns:a16="http://schemas.microsoft.com/office/drawing/2014/main" id="{1C95A51A-3294-4B6B-9043-09C50068B31D}"/>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a:extLst>
            <a:ext uri="{FF2B5EF4-FFF2-40B4-BE49-F238E27FC236}">
              <a16:creationId xmlns:a16="http://schemas.microsoft.com/office/drawing/2014/main" id="{F14222B2-781D-4685-859C-F4F8F94D52E9}"/>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741" name="n_1mainValue【消防施設】&#10;有形固定資産減価償却率">
          <a:extLst>
            <a:ext uri="{FF2B5EF4-FFF2-40B4-BE49-F238E27FC236}">
              <a16:creationId xmlns:a16="http://schemas.microsoft.com/office/drawing/2014/main" id="{528F8424-278C-434F-915A-19BDFF4479C2}"/>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742" name="n_2mainValue【消防施設】&#10;有形固定資産減価償却率">
          <a:extLst>
            <a:ext uri="{FF2B5EF4-FFF2-40B4-BE49-F238E27FC236}">
              <a16:creationId xmlns:a16="http://schemas.microsoft.com/office/drawing/2014/main" id="{F11293E5-0789-4C25-8B7D-23D4D70DB5D4}"/>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147882</xdr:rowOff>
    </xdr:from>
    <xdr:ext cx="405111" cy="259045"/>
    <xdr:sp macro="" textlink="">
      <xdr:nvSpPr>
        <xdr:cNvPr id="743" name="n_3mainValue【消防施設】&#10;有形固定資産減価償却率">
          <a:extLst>
            <a:ext uri="{FF2B5EF4-FFF2-40B4-BE49-F238E27FC236}">
              <a16:creationId xmlns:a16="http://schemas.microsoft.com/office/drawing/2014/main" id="{38B37E4F-A916-4D14-B3B6-77035057C1A8}"/>
            </a:ext>
          </a:extLst>
        </xdr:cNvPr>
        <xdr:cNvSpPr txBox="1"/>
      </xdr:nvSpPr>
      <xdr:spPr>
        <a:xfrm>
          <a:off x="13500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C3230252-8BC1-442E-B8C8-686A506116D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374B2226-ECEF-40D3-9207-35D0D4C656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65895DA0-0BA8-4F49-9A4E-17D26570D2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EF74700C-7577-4444-BBDB-ACC4263B28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13840F5F-A48C-47F6-93EC-C3482D6BAC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BE1F5F47-6344-4178-8D61-BDCE27280D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17B405B2-446D-44ED-B602-2B40BEFD7C0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E5DF9E45-A34B-4A55-BA81-A1F666D90D2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C4EA79DB-35E9-4D09-B43C-63098290A98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B188755B-76BF-4C0A-9347-F430FFFDDB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a:extLst>
            <a:ext uri="{FF2B5EF4-FFF2-40B4-BE49-F238E27FC236}">
              <a16:creationId xmlns:a16="http://schemas.microsoft.com/office/drawing/2014/main" id="{4573667E-B192-4655-AA52-117E9AA592C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a:extLst>
            <a:ext uri="{FF2B5EF4-FFF2-40B4-BE49-F238E27FC236}">
              <a16:creationId xmlns:a16="http://schemas.microsoft.com/office/drawing/2014/main" id="{BA575903-60FC-489A-B0F9-05047A61C88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a:extLst>
            <a:ext uri="{FF2B5EF4-FFF2-40B4-BE49-F238E27FC236}">
              <a16:creationId xmlns:a16="http://schemas.microsoft.com/office/drawing/2014/main" id="{480525C1-410B-4C16-B3D1-03F5A9FBE6D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a:extLst>
            <a:ext uri="{FF2B5EF4-FFF2-40B4-BE49-F238E27FC236}">
              <a16:creationId xmlns:a16="http://schemas.microsoft.com/office/drawing/2014/main" id="{BF2ECE41-DBBD-4BF7-8C55-04C0AA2B42E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a:extLst>
            <a:ext uri="{FF2B5EF4-FFF2-40B4-BE49-F238E27FC236}">
              <a16:creationId xmlns:a16="http://schemas.microsoft.com/office/drawing/2014/main" id="{7BBC29E8-703F-4B44-BB45-22337C678CC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a:extLst>
            <a:ext uri="{FF2B5EF4-FFF2-40B4-BE49-F238E27FC236}">
              <a16:creationId xmlns:a16="http://schemas.microsoft.com/office/drawing/2014/main" id="{8ADDD0D1-6027-449E-B53F-236397E450A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a:extLst>
            <a:ext uri="{FF2B5EF4-FFF2-40B4-BE49-F238E27FC236}">
              <a16:creationId xmlns:a16="http://schemas.microsoft.com/office/drawing/2014/main" id="{1B8FF16A-6AD1-4039-966D-FFE146F7B1E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a:extLst>
            <a:ext uri="{FF2B5EF4-FFF2-40B4-BE49-F238E27FC236}">
              <a16:creationId xmlns:a16="http://schemas.microsoft.com/office/drawing/2014/main" id="{0A4EB78C-5C06-4938-B98D-D3EC265E2EE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894E1BE9-797D-45B8-854B-EB9C71B8DE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EBCAE764-D357-46A3-A74F-B71AAAA910A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a:extLst>
            <a:ext uri="{FF2B5EF4-FFF2-40B4-BE49-F238E27FC236}">
              <a16:creationId xmlns:a16="http://schemas.microsoft.com/office/drawing/2014/main" id="{496C0E10-36AA-4282-9A2C-8ED6C140C05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a:extLst>
            <a:ext uri="{FF2B5EF4-FFF2-40B4-BE49-F238E27FC236}">
              <a16:creationId xmlns:a16="http://schemas.microsoft.com/office/drawing/2014/main" id="{FC59FC64-ACBC-47F8-B1DE-7EC5C2997F58}"/>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a:extLst>
            <a:ext uri="{FF2B5EF4-FFF2-40B4-BE49-F238E27FC236}">
              <a16:creationId xmlns:a16="http://schemas.microsoft.com/office/drawing/2014/main" id="{AC2C2C7D-D5E6-4270-94B0-61D1F72900B2}"/>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a:extLst>
            <a:ext uri="{FF2B5EF4-FFF2-40B4-BE49-F238E27FC236}">
              <a16:creationId xmlns:a16="http://schemas.microsoft.com/office/drawing/2014/main" id="{CBE46EAF-8CAB-4392-BDCA-6422746A7E1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a:extLst>
            <a:ext uri="{FF2B5EF4-FFF2-40B4-BE49-F238E27FC236}">
              <a16:creationId xmlns:a16="http://schemas.microsoft.com/office/drawing/2014/main" id="{64E0858C-AFEF-41FD-92DA-A0DE56CA6D23}"/>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a:extLst>
            <a:ext uri="{FF2B5EF4-FFF2-40B4-BE49-F238E27FC236}">
              <a16:creationId xmlns:a16="http://schemas.microsoft.com/office/drawing/2014/main" id="{92AF749C-E26E-4F24-98F3-16A364BB5301}"/>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0" name="【消防施設】&#10;一人当たり面積平均値テキスト">
          <a:extLst>
            <a:ext uri="{FF2B5EF4-FFF2-40B4-BE49-F238E27FC236}">
              <a16:creationId xmlns:a16="http://schemas.microsoft.com/office/drawing/2014/main" id="{1AB23D7C-D6C5-4FB1-B24C-2061CA3DCAF9}"/>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a:extLst>
            <a:ext uri="{FF2B5EF4-FFF2-40B4-BE49-F238E27FC236}">
              <a16:creationId xmlns:a16="http://schemas.microsoft.com/office/drawing/2014/main" id="{DBE46A69-E4F0-46E4-B29E-E32134236932}"/>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a:extLst>
            <a:ext uri="{FF2B5EF4-FFF2-40B4-BE49-F238E27FC236}">
              <a16:creationId xmlns:a16="http://schemas.microsoft.com/office/drawing/2014/main" id="{A5E718F9-C85E-4C8C-8758-654844BC71BC}"/>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a:extLst>
            <a:ext uri="{FF2B5EF4-FFF2-40B4-BE49-F238E27FC236}">
              <a16:creationId xmlns:a16="http://schemas.microsoft.com/office/drawing/2014/main" id="{5468723C-52E2-489D-B875-BB20244A9AA4}"/>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a:extLst>
            <a:ext uri="{FF2B5EF4-FFF2-40B4-BE49-F238E27FC236}">
              <a16:creationId xmlns:a16="http://schemas.microsoft.com/office/drawing/2014/main" id="{16EBE76D-0568-42D2-A53B-1C3FEB94EA71}"/>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a:extLst>
            <a:ext uri="{FF2B5EF4-FFF2-40B4-BE49-F238E27FC236}">
              <a16:creationId xmlns:a16="http://schemas.microsoft.com/office/drawing/2014/main" id="{7130756B-56B5-42EA-9EC3-37BA9E5AFBCC}"/>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6F220BDD-FDB4-4023-AC31-CBC4066700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FFDF61CD-A8FE-4775-BA84-F6F20AADABF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E7BF7F70-DBDC-48A7-8A0A-D5F55C7684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EA5750D9-7A66-47FA-9BAE-46CBA599C92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7E476B98-2FC6-4166-98DD-1AB9C26AC9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781" name="楕円 780">
          <a:extLst>
            <a:ext uri="{FF2B5EF4-FFF2-40B4-BE49-F238E27FC236}">
              <a16:creationId xmlns:a16="http://schemas.microsoft.com/office/drawing/2014/main" id="{235BF388-1C31-4E0F-8255-A1D05DABA281}"/>
            </a:ext>
          </a:extLst>
        </xdr:cNvPr>
        <xdr:cNvSpPr/>
      </xdr:nvSpPr>
      <xdr:spPr>
        <a:xfrm>
          <a:off x="22110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782" name="【消防施設】&#10;一人当たり面積該当値テキスト">
          <a:extLst>
            <a:ext uri="{FF2B5EF4-FFF2-40B4-BE49-F238E27FC236}">
              <a16:creationId xmlns:a16="http://schemas.microsoft.com/office/drawing/2014/main" id="{B2F6E275-86BA-4A6F-A37E-1F2EC0748070}"/>
            </a:ext>
          </a:extLst>
        </xdr:cNvPr>
        <xdr:cNvSpPr txBox="1"/>
      </xdr:nvSpPr>
      <xdr:spPr>
        <a:xfrm>
          <a:off x="22199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156463</xdr:rowOff>
    </xdr:from>
    <xdr:to>
      <xdr:col>112</xdr:col>
      <xdr:colOff>38100</xdr:colOff>
      <xdr:row>81</xdr:row>
      <xdr:rowOff>86613</xdr:rowOff>
    </xdr:to>
    <xdr:sp macro="" textlink="">
      <xdr:nvSpPr>
        <xdr:cNvPr id="783" name="楕円 782">
          <a:extLst>
            <a:ext uri="{FF2B5EF4-FFF2-40B4-BE49-F238E27FC236}">
              <a16:creationId xmlns:a16="http://schemas.microsoft.com/office/drawing/2014/main" id="{A361DE3F-1AC6-4A21-A9C0-47791AF1D0F6}"/>
            </a:ext>
          </a:extLst>
        </xdr:cNvPr>
        <xdr:cNvSpPr/>
      </xdr:nvSpPr>
      <xdr:spPr>
        <a:xfrm>
          <a:off x="21272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35813</xdr:rowOff>
    </xdr:to>
    <xdr:cxnSp macro="">
      <xdr:nvCxnSpPr>
        <xdr:cNvPr id="784" name="直線コネクタ 783">
          <a:extLst>
            <a:ext uri="{FF2B5EF4-FFF2-40B4-BE49-F238E27FC236}">
              <a16:creationId xmlns:a16="http://schemas.microsoft.com/office/drawing/2014/main" id="{01D9E900-26E9-4647-843A-99CAADED4E18}"/>
            </a:ext>
          </a:extLst>
        </xdr:cNvPr>
        <xdr:cNvCxnSpPr/>
      </xdr:nvCxnSpPr>
      <xdr:spPr>
        <a:xfrm flipV="1">
          <a:off x="21323300" y="139141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3302</xdr:rowOff>
    </xdr:from>
    <xdr:to>
      <xdr:col>107</xdr:col>
      <xdr:colOff>101600</xdr:colOff>
      <xdr:row>81</xdr:row>
      <xdr:rowOff>104902</xdr:rowOff>
    </xdr:to>
    <xdr:sp macro="" textlink="">
      <xdr:nvSpPr>
        <xdr:cNvPr id="785" name="楕円 784">
          <a:extLst>
            <a:ext uri="{FF2B5EF4-FFF2-40B4-BE49-F238E27FC236}">
              <a16:creationId xmlns:a16="http://schemas.microsoft.com/office/drawing/2014/main" id="{06082A85-36D3-485A-853E-BEDBABE63D64}"/>
            </a:ext>
          </a:extLst>
        </xdr:cNvPr>
        <xdr:cNvSpPr/>
      </xdr:nvSpPr>
      <xdr:spPr>
        <a:xfrm>
          <a:off x="20383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35813</xdr:rowOff>
    </xdr:from>
    <xdr:to>
      <xdr:col>111</xdr:col>
      <xdr:colOff>177800</xdr:colOff>
      <xdr:row>81</xdr:row>
      <xdr:rowOff>54102</xdr:rowOff>
    </xdr:to>
    <xdr:cxnSp macro="">
      <xdr:nvCxnSpPr>
        <xdr:cNvPr id="786" name="直線コネクタ 785">
          <a:extLst>
            <a:ext uri="{FF2B5EF4-FFF2-40B4-BE49-F238E27FC236}">
              <a16:creationId xmlns:a16="http://schemas.microsoft.com/office/drawing/2014/main" id="{CF766840-F607-4023-A2B6-40450227CBF3}"/>
            </a:ext>
          </a:extLst>
        </xdr:cNvPr>
        <xdr:cNvCxnSpPr/>
      </xdr:nvCxnSpPr>
      <xdr:spPr>
        <a:xfrm flipV="1">
          <a:off x="20434300" y="139232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12446</xdr:rowOff>
    </xdr:from>
    <xdr:to>
      <xdr:col>102</xdr:col>
      <xdr:colOff>165100</xdr:colOff>
      <xdr:row>81</xdr:row>
      <xdr:rowOff>114046</xdr:rowOff>
    </xdr:to>
    <xdr:sp macro="" textlink="">
      <xdr:nvSpPr>
        <xdr:cNvPr id="787" name="楕円 786">
          <a:extLst>
            <a:ext uri="{FF2B5EF4-FFF2-40B4-BE49-F238E27FC236}">
              <a16:creationId xmlns:a16="http://schemas.microsoft.com/office/drawing/2014/main" id="{957F6D39-EA0E-46A9-B996-08A502D5F5EF}"/>
            </a:ext>
          </a:extLst>
        </xdr:cNvPr>
        <xdr:cNvSpPr/>
      </xdr:nvSpPr>
      <xdr:spPr>
        <a:xfrm>
          <a:off x="19494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54102</xdr:rowOff>
    </xdr:from>
    <xdr:to>
      <xdr:col>107</xdr:col>
      <xdr:colOff>50800</xdr:colOff>
      <xdr:row>81</xdr:row>
      <xdr:rowOff>63246</xdr:rowOff>
    </xdr:to>
    <xdr:cxnSp macro="">
      <xdr:nvCxnSpPr>
        <xdr:cNvPr id="788" name="直線コネクタ 787">
          <a:extLst>
            <a:ext uri="{FF2B5EF4-FFF2-40B4-BE49-F238E27FC236}">
              <a16:creationId xmlns:a16="http://schemas.microsoft.com/office/drawing/2014/main" id="{39F11235-9E9D-45C9-A6D4-999BA8E46780}"/>
            </a:ext>
          </a:extLst>
        </xdr:cNvPr>
        <xdr:cNvCxnSpPr/>
      </xdr:nvCxnSpPr>
      <xdr:spPr>
        <a:xfrm flipV="1">
          <a:off x="19545300" y="13941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9" name="n_1aveValue【消防施設】&#10;一人当たり面積">
          <a:extLst>
            <a:ext uri="{FF2B5EF4-FFF2-40B4-BE49-F238E27FC236}">
              <a16:creationId xmlns:a16="http://schemas.microsoft.com/office/drawing/2014/main" id="{5A304D58-0E7E-40A1-8E26-61B2F0D7C0CA}"/>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90" name="n_2aveValue【消防施設】&#10;一人当たり面積">
          <a:extLst>
            <a:ext uri="{FF2B5EF4-FFF2-40B4-BE49-F238E27FC236}">
              <a16:creationId xmlns:a16="http://schemas.microsoft.com/office/drawing/2014/main" id="{AF8049C6-E345-4A83-AECA-74EAD40AB089}"/>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91" name="n_3aveValue【消防施設】&#10;一人当たり面積">
          <a:extLst>
            <a:ext uri="{FF2B5EF4-FFF2-40B4-BE49-F238E27FC236}">
              <a16:creationId xmlns:a16="http://schemas.microsoft.com/office/drawing/2014/main" id="{BD61CED2-2F90-4BF8-9662-82725C99F62F}"/>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a:extLst>
            <a:ext uri="{FF2B5EF4-FFF2-40B4-BE49-F238E27FC236}">
              <a16:creationId xmlns:a16="http://schemas.microsoft.com/office/drawing/2014/main" id="{840AF890-734E-46E1-A97E-018946AD6682}"/>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103140</xdr:rowOff>
    </xdr:from>
    <xdr:ext cx="469744" cy="259045"/>
    <xdr:sp macro="" textlink="">
      <xdr:nvSpPr>
        <xdr:cNvPr id="793" name="n_1mainValue【消防施設】&#10;一人当たり面積">
          <a:extLst>
            <a:ext uri="{FF2B5EF4-FFF2-40B4-BE49-F238E27FC236}">
              <a16:creationId xmlns:a16="http://schemas.microsoft.com/office/drawing/2014/main" id="{60543CC6-9E6E-42EB-A994-D7C0A6536DAE}"/>
            </a:ext>
          </a:extLst>
        </xdr:cNvPr>
        <xdr:cNvSpPr txBox="1"/>
      </xdr:nvSpPr>
      <xdr:spPr>
        <a:xfrm>
          <a:off x="210757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121429</xdr:rowOff>
    </xdr:from>
    <xdr:ext cx="469744" cy="259045"/>
    <xdr:sp macro="" textlink="">
      <xdr:nvSpPr>
        <xdr:cNvPr id="794" name="n_2mainValue【消防施設】&#10;一人当たり面積">
          <a:extLst>
            <a:ext uri="{FF2B5EF4-FFF2-40B4-BE49-F238E27FC236}">
              <a16:creationId xmlns:a16="http://schemas.microsoft.com/office/drawing/2014/main" id="{27A9521B-AB89-4B91-8B5C-07C952C8C221}"/>
            </a:ext>
          </a:extLst>
        </xdr:cNvPr>
        <xdr:cNvSpPr txBox="1"/>
      </xdr:nvSpPr>
      <xdr:spPr>
        <a:xfrm>
          <a:off x="20199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130573</xdr:rowOff>
    </xdr:from>
    <xdr:ext cx="469744" cy="259045"/>
    <xdr:sp macro="" textlink="">
      <xdr:nvSpPr>
        <xdr:cNvPr id="795" name="n_3mainValue【消防施設】&#10;一人当たり面積">
          <a:extLst>
            <a:ext uri="{FF2B5EF4-FFF2-40B4-BE49-F238E27FC236}">
              <a16:creationId xmlns:a16="http://schemas.microsoft.com/office/drawing/2014/main" id="{8B0977E1-EFF1-4294-80CA-1860653F0B67}"/>
            </a:ext>
          </a:extLst>
        </xdr:cNvPr>
        <xdr:cNvSpPr txBox="1"/>
      </xdr:nvSpPr>
      <xdr:spPr>
        <a:xfrm>
          <a:off x="19310427" y="136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C49657EB-A247-4ACF-9548-BBEF926FCD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26F4EFAA-FCB8-4BF6-9621-12B62C3F55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B75EC214-BDF1-47AA-A5CA-2AD3EB9A78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4DF2A66E-921C-49CC-BF2F-C867B86489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76506540-4BE7-4FC2-881C-731F55B728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3B9E43E1-2E7A-4611-978D-558215999D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25E72FCE-ECEA-444B-A7C3-1355F24C38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DA721792-B98F-46E9-B5D3-3253B0903B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a:extLst>
            <a:ext uri="{FF2B5EF4-FFF2-40B4-BE49-F238E27FC236}">
              <a16:creationId xmlns:a16="http://schemas.microsoft.com/office/drawing/2014/main" id="{A3B5C0DD-21C5-4831-867D-5EC40D90BD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a:extLst>
            <a:ext uri="{FF2B5EF4-FFF2-40B4-BE49-F238E27FC236}">
              <a16:creationId xmlns:a16="http://schemas.microsoft.com/office/drawing/2014/main" id="{C6B0F691-BA1F-4AAE-B2B2-F30075AFE6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id="{2558C9A6-F5DD-46B2-AD45-F5230A101F9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a:extLst>
            <a:ext uri="{FF2B5EF4-FFF2-40B4-BE49-F238E27FC236}">
              <a16:creationId xmlns:a16="http://schemas.microsoft.com/office/drawing/2014/main" id="{10106738-01E0-4B56-9F63-C518F10ADE2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31B6C406-8D84-4FEB-8BB8-0D5388F0F5C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a:extLst>
            <a:ext uri="{FF2B5EF4-FFF2-40B4-BE49-F238E27FC236}">
              <a16:creationId xmlns:a16="http://schemas.microsoft.com/office/drawing/2014/main" id="{49AEB383-FE99-4886-9FE1-E26DF653C78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a:extLst>
            <a:ext uri="{FF2B5EF4-FFF2-40B4-BE49-F238E27FC236}">
              <a16:creationId xmlns:a16="http://schemas.microsoft.com/office/drawing/2014/main" id="{D00385FA-3D26-4BFF-8C5D-F16A5A7EBB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a:extLst>
            <a:ext uri="{FF2B5EF4-FFF2-40B4-BE49-F238E27FC236}">
              <a16:creationId xmlns:a16="http://schemas.microsoft.com/office/drawing/2014/main" id="{BF0588CD-AC0D-4DB4-89CB-6E5FC9C0C2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a:extLst>
            <a:ext uri="{FF2B5EF4-FFF2-40B4-BE49-F238E27FC236}">
              <a16:creationId xmlns:a16="http://schemas.microsoft.com/office/drawing/2014/main" id="{30EFF208-F0EC-4942-A003-BF87C1FA3C1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a:extLst>
            <a:ext uri="{FF2B5EF4-FFF2-40B4-BE49-F238E27FC236}">
              <a16:creationId xmlns:a16="http://schemas.microsoft.com/office/drawing/2014/main" id="{C48F8AA5-A6F6-4254-B692-D913D6ADE9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a:extLst>
            <a:ext uri="{FF2B5EF4-FFF2-40B4-BE49-F238E27FC236}">
              <a16:creationId xmlns:a16="http://schemas.microsoft.com/office/drawing/2014/main" id="{64C27E8A-6E9F-440E-A5A4-3478F979600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a:extLst>
            <a:ext uri="{FF2B5EF4-FFF2-40B4-BE49-F238E27FC236}">
              <a16:creationId xmlns:a16="http://schemas.microsoft.com/office/drawing/2014/main" id="{5C72E4DC-C735-4C09-8F15-9FBC5C25E8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a:extLst>
            <a:ext uri="{FF2B5EF4-FFF2-40B4-BE49-F238E27FC236}">
              <a16:creationId xmlns:a16="http://schemas.microsoft.com/office/drawing/2014/main" id="{09D1394D-E0D5-419B-B9BC-258D33B9963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a:extLst>
            <a:ext uri="{FF2B5EF4-FFF2-40B4-BE49-F238E27FC236}">
              <a16:creationId xmlns:a16="http://schemas.microsoft.com/office/drawing/2014/main" id="{CCEBBBDA-D8A6-490A-A8F7-371EE922EE9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a:extLst>
            <a:ext uri="{FF2B5EF4-FFF2-40B4-BE49-F238E27FC236}">
              <a16:creationId xmlns:a16="http://schemas.microsoft.com/office/drawing/2014/main" id="{75D348D1-1F3D-4190-9AE6-F96418E4318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a:extLst>
            <a:ext uri="{FF2B5EF4-FFF2-40B4-BE49-F238E27FC236}">
              <a16:creationId xmlns:a16="http://schemas.microsoft.com/office/drawing/2014/main" id="{D1C3B2B2-2636-4EEF-973B-C131C6B9B8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a:extLst>
            <a:ext uri="{FF2B5EF4-FFF2-40B4-BE49-F238E27FC236}">
              <a16:creationId xmlns:a16="http://schemas.microsoft.com/office/drawing/2014/main" id="{A816703C-26AB-4E0E-ADF6-6054FCA8B8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a:extLst>
            <a:ext uri="{FF2B5EF4-FFF2-40B4-BE49-F238E27FC236}">
              <a16:creationId xmlns:a16="http://schemas.microsoft.com/office/drawing/2014/main" id="{9F2386B1-F8E4-42C3-92F3-B24C7081C44B}"/>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a:extLst>
            <a:ext uri="{FF2B5EF4-FFF2-40B4-BE49-F238E27FC236}">
              <a16:creationId xmlns:a16="http://schemas.microsoft.com/office/drawing/2014/main" id="{046B6BA7-7E2C-4802-A46F-02174FB6291B}"/>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a:extLst>
            <a:ext uri="{FF2B5EF4-FFF2-40B4-BE49-F238E27FC236}">
              <a16:creationId xmlns:a16="http://schemas.microsoft.com/office/drawing/2014/main" id="{BDB02E6B-4C66-434F-91AE-39D50942AC1F}"/>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a:extLst>
            <a:ext uri="{FF2B5EF4-FFF2-40B4-BE49-F238E27FC236}">
              <a16:creationId xmlns:a16="http://schemas.microsoft.com/office/drawing/2014/main" id="{D56D72F5-D513-44D1-85D6-25E8629F7DAF}"/>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a:extLst>
            <a:ext uri="{FF2B5EF4-FFF2-40B4-BE49-F238E27FC236}">
              <a16:creationId xmlns:a16="http://schemas.microsoft.com/office/drawing/2014/main" id="{83831F31-83D6-40F4-97F6-38E29BC3BC74}"/>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a:extLst>
            <a:ext uri="{FF2B5EF4-FFF2-40B4-BE49-F238E27FC236}">
              <a16:creationId xmlns:a16="http://schemas.microsoft.com/office/drawing/2014/main" id="{03FF9F94-B352-4681-B0D7-4D98E5FA215D}"/>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a:extLst>
            <a:ext uri="{FF2B5EF4-FFF2-40B4-BE49-F238E27FC236}">
              <a16:creationId xmlns:a16="http://schemas.microsoft.com/office/drawing/2014/main" id="{5971D3A7-B583-48B2-AAA3-63D072741D54}"/>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a:extLst>
            <a:ext uri="{FF2B5EF4-FFF2-40B4-BE49-F238E27FC236}">
              <a16:creationId xmlns:a16="http://schemas.microsoft.com/office/drawing/2014/main" id="{046B7E88-2281-45BB-9C40-210E450BA634}"/>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a:extLst>
            <a:ext uri="{FF2B5EF4-FFF2-40B4-BE49-F238E27FC236}">
              <a16:creationId xmlns:a16="http://schemas.microsoft.com/office/drawing/2014/main" id="{3DEEDBBC-5262-4A4A-8477-BB574289DFDA}"/>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a:extLst>
            <a:ext uri="{FF2B5EF4-FFF2-40B4-BE49-F238E27FC236}">
              <a16:creationId xmlns:a16="http://schemas.microsoft.com/office/drawing/2014/main" id="{E3792B00-F0F6-4A2D-A453-F2BAD7545AB7}"/>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a:extLst>
            <a:ext uri="{FF2B5EF4-FFF2-40B4-BE49-F238E27FC236}">
              <a16:creationId xmlns:a16="http://schemas.microsoft.com/office/drawing/2014/main" id="{B89E8379-1168-4386-8DD0-565637137CF3}"/>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2D80CAA-D2C3-4840-8FAB-87680D89B1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3CCE1F5-BDC8-46A2-A6FB-8DE7654ACC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5BF898F-79CF-48CE-BE38-E5D7DDB205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5811AEE-853C-4FEB-A6F4-D186F6A8E1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7F18B30-3065-4C7A-B041-654670B82E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837" name="楕円 836">
          <a:extLst>
            <a:ext uri="{FF2B5EF4-FFF2-40B4-BE49-F238E27FC236}">
              <a16:creationId xmlns:a16="http://schemas.microsoft.com/office/drawing/2014/main" id="{120A8916-7FEB-473B-B592-894287F651CC}"/>
            </a:ext>
          </a:extLst>
        </xdr:cNvPr>
        <xdr:cNvSpPr/>
      </xdr:nvSpPr>
      <xdr:spPr>
        <a:xfrm>
          <a:off x="16268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31585</xdr:rowOff>
    </xdr:from>
    <xdr:ext cx="405111" cy="259045"/>
    <xdr:sp macro="" textlink="">
      <xdr:nvSpPr>
        <xdr:cNvPr id="838" name="【庁舎】&#10;有形固定資産減価償却率該当値テキスト">
          <a:extLst>
            <a:ext uri="{FF2B5EF4-FFF2-40B4-BE49-F238E27FC236}">
              <a16:creationId xmlns:a16="http://schemas.microsoft.com/office/drawing/2014/main" id="{705F7409-76D6-4C46-B540-A311047E01C9}"/>
            </a:ext>
          </a:extLst>
        </xdr:cNvPr>
        <xdr:cNvSpPr txBox="1"/>
      </xdr:nvSpPr>
      <xdr:spPr>
        <a:xfrm>
          <a:off x="16357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839" name="楕円 838">
          <a:extLst>
            <a:ext uri="{FF2B5EF4-FFF2-40B4-BE49-F238E27FC236}">
              <a16:creationId xmlns:a16="http://schemas.microsoft.com/office/drawing/2014/main" id="{FF981343-113D-4EF1-AD7A-924241FE534C}"/>
            </a:ext>
          </a:extLst>
        </xdr:cNvPr>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103958</xdr:rowOff>
    </xdr:to>
    <xdr:cxnSp macro="">
      <xdr:nvCxnSpPr>
        <xdr:cNvPr id="840" name="直線コネクタ 839">
          <a:extLst>
            <a:ext uri="{FF2B5EF4-FFF2-40B4-BE49-F238E27FC236}">
              <a16:creationId xmlns:a16="http://schemas.microsoft.com/office/drawing/2014/main" id="{FD0263BF-7F92-4E54-AD0A-F0FEAE41BCF7}"/>
            </a:ext>
          </a:extLst>
        </xdr:cNvPr>
        <xdr:cNvCxnSpPr/>
      </xdr:nvCxnSpPr>
      <xdr:spPr>
        <a:xfrm>
          <a:off x="15481300" y="1807681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80918</xdr:rowOff>
    </xdr:from>
    <xdr:to>
      <xdr:col>76</xdr:col>
      <xdr:colOff>165100</xdr:colOff>
      <xdr:row>106</xdr:row>
      <xdr:rowOff>11068</xdr:rowOff>
    </xdr:to>
    <xdr:sp macro="" textlink="">
      <xdr:nvSpPr>
        <xdr:cNvPr id="841" name="楕円 840">
          <a:extLst>
            <a:ext uri="{FF2B5EF4-FFF2-40B4-BE49-F238E27FC236}">
              <a16:creationId xmlns:a16="http://schemas.microsoft.com/office/drawing/2014/main" id="{1CAB44F5-8790-444D-9C8E-3FB0FA542FFA}"/>
            </a:ext>
          </a:extLst>
        </xdr:cNvPr>
        <xdr:cNvSpPr/>
      </xdr:nvSpPr>
      <xdr:spPr>
        <a:xfrm>
          <a:off x="1454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131718</xdr:rowOff>
    </xdr:to>
    <xdr:cxnSp macro="">
      <xdr:nvCxnSpPr>
        <xdr:cNvPr id="842" name="直線コネクタ 841">
          <a:extLst>
            <a:ext uri="{FF2B5EF4-FFF2-40B4-BE49-F238E27FC236}">
              <a16:creationId xmlns:a16="http://schemas.microsoft.com/office/drawing/2014/main" id="{F0C9D82B-F96E-4AF2-B930-94BB1A2583C2}"/>
            </a:ext>
          </a:extLst>
        </xdr:cNvPr>
        <xdr:cNvCxnSpPr/>
      </xdr:nvCxnSpPr>
      <xdr:spPr>
        <a:xfrm flipV="1">
          <a:off x="14592300" y="180768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43" name="楕円 842">
          <a:extLst>
            <a:ext uri="{FF2B5EF4-FFF2-40B4-BE49-F238E27FC236}">
              <a16:creationId xmlns:a16="http://schemas.microsoft.com/office/drawing/2014/main" id="{BAA7B29B-289A-458B-A00C-7AB1BD15AD1C}"/>
            </a:ext>
          </a:extLst>
        </xdr:cNvPr>
        <xdr:cNvSpPr/>
      </xdr:nvSpPr>
      <xdr:spPr>
        <a:xfrm>
          <a:off x="1365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103958</xdr:rowOff>
    </xdr:from>
    <xdr:to>
      <xdr:col>76</xdr:col>
      <xdr:colOff>114300</xdr:colOff>
      <xdr:row>105</xdr:row>
      <xdr:rowOff>131718</xdr:rowOff>
    </xdr:to>
    <xdr:cxnSp macro="">
      <xdr:nvCxnSpPr>
        <xdr:cNvPr id="844" name="直線コネクタ 843">
          <a:extLst>
            <a:ext uri="{FF2B5EF4-FFF2-40B4-BE49-F238E27FC236}">
              <a16:creationId xmlns:a16="http://schemas.microsoft.com/office/drawing/2014/main" id="{D102A601-7D8C-475D-954A-38EC737B46C7}"/>
            </a:ext>
          </a:extLst>
        </xdr:cNvPr>
        <xdr:cNvCxnSpPr/>
      </xdr:nvCxnSpPr>
      <xdr:spPr>
        <a:xfrm>
          <a:off x="13703300" y="181062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5" name="n_1aveValue【庁舎】&#10;有形固定資産減価償却率">
          <a:extLst>
            <a:ext uri="{FF2B5EF4-FFF2-40B4-BE49-F238E27FC236}">
              <a16:creationId xmlns:a16="http://schemas.microsoft.com/office/drawing/2014/main" id="{D5D27BCF-78F9-461E-9680-936D2B885C39}"/>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46" name="n_2aveValue【庁舎】&#10;有形固定資産減価償却率">
          <a:extLst>
            <a:ext uri="{FF2B5EF4-FFF2-40B4-BE49-F238E27FC236}">
              <a16:creationId xmlns:a16="http://schemas.microsoft.com/office/drawing/2014/main" id="{4286D4DF-6FEF-4B19-A764-51739BC654BD}"/>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aveValue【庁舎】&#10;有形固定資産減価償却率">
          <a:extLst>
            <a:ext uri="{FF2B5EF4-FFF2-40B4-BE49-F238E27FC236}">
              <a16:creationId xmlns:a16="http://schemas.microsoft.com/office/drawing/2014/main" id="{AE902359-1A9B-4AAB-9870-3CB5341A1E5E}"/>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a:extLst>
            <a:ext uri="{FF2B5EF4-FFF2-40B4-BE49-F238E27FC236}">
              <a16:creationId xmlns:a16="http://schemas.microsoft.com/office/drawing/2014/main" id="{6EA04FB4-0E59-450D-8963-3CE414DD4F88}"/>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849" name="n_1mainValue【庁舎】&#10;有形固定資産減価償却率">
          <a:extLst>
            <a:ext uri="{FF2B5EF4-FFF2-40B4-BE49-F238E27FC236}">
              <a16:creationId xmlns:a16="http://schemas.microsoft.com/office/drawing/2014/main" id="{333DF37E-BEF3-4CC3-9C71-96AB69FF7212}"/>
            </a:ext>
          </a:extLst>
        </xdr:cNvPr>
        <xdr:cNvSpPr txBox="1"/>
      </xdr:nvSpPr>
      <xdr:spPr>
        <a:xfrm>
          <a:off x="15266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2195</xdr:rowOff>
    </xdr:from>
    <xdr:ext cx="405111" cy="259045"/>
    <xdr:sp macro="" textlink="">
      <xdr:nvSpPr>
        <xdr:cNvPr id="850" name="n_2mainValue【庁舎】&#10;有形固定資産減価償却率">
          <a:extLst>
            <a:ext uri="{FF2B5EF4-FFF2-40B4-BE49-F238E27FC236}">
              <a16:creationId xmlns:a16="http://schemas.microsoft.com/office/drawing/2014/main" id="{6B92B97A-686F-4C6F-B8CF-F538DCB1EC78}"/>
            </a:ext>
          </a:extLst>
        </xdr:cNvPr>
        <xdr:cNvSpPr txBox="1"/>
      </xdr:nvSpPr>
      <xdr:spPr>
        <a:xfrm>
          <a:off x="14389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851" name="n_3mainValue【庁舎】&#10;有形固定資産減価償却率">
          <a:extLst>
            <a:ext uri="{FF2B5EF4-FFF2-40B4-BE49-F238E27FC236}">
              <a16:creationId xmlns:a16="http://schemas.microsoft.com/office/drawing/2014/main" id="{821ADC61-A403-4C99-90EB-F341D6CBD728}"/>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F620B0F5-B0AA-49F1-9084-EF51CC8E2B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A8EE1C5A-4941-42F0-89C8-2493B2D70F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6424C847-0EEB-4A8D-B549-025D688635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779D69F9-4966-4D0F-A7DA-E37DCBFEC8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C77A2EC6-A507-40C1-A166-69A75AA2CF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C25E62D2-3974-4A46-83D1-08C79F33B8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134A3DA3-7594-4051-ACDD-AA85E5539D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BF2A0CC3-3746-4C4C-95C4-1435CA5392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1883B58E-117F-43BD-BFC5-CC31D3C0785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1C6B2D66-7660-4F90-B275-37543B29DA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a:extLst>
            <a:ext uri="{FF2B5EF4-FFF2-40B4-BE49-F238E27FC236}">
              <a16:creationId xmlns:a16="http://schemas.microsoft.com/office/drawing/2014/main" id="{BDBB1565-D0B1-49DE-8637-F942C9AC593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a:extLst>
            <a:ext uri="{FF2B5EF4-FFF2-40B4-BE49-F238E27FC236}">
              <a16:creationId xmlns:a16="http://schemas.microsoft.com/office/drawing/2014/main" id="{A38A59F9-581D-44EC-9EC2-A7DBAB5C93A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a:extLst>
            <a:ext uri="{FF2B5EF4-FFF2-40B4-BE49-F238E27FC236}">
              <a16:creationId xmlns:a16="http://schemas.microsoft.com/office/drawing/2014/main" id="{139ED84C-4092-4520-A6DA-7702EF1A0BE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a:extLst>
            <a:ext uri="{FF2B5EF4-FFF2-40B4-BE49-F238E27FC236}">
              <a16:creationId xmlns:a16="http://schemas.microsoft.com/office/drawing/2014/main" id="{9020D47A-0A0D-4D24-9708-3B98BD21A6E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a:extLst>
            <a:ext uri="{FF2B5EF4-FFF2-40B4-BE49-F238E27FC236}">
              <a16:creationId xmlns:a16="http://schemas.microsoft.com/office/drawing/2014/main" id="{C2D2F9E2-30A5-4C5F-BC24-07FD10C6CDE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a:extLst>
            <a:ext uri="{FF2B5EF4-FFF2-40B4-BE49-F238E27FC236}">
              <a16:creationId xmlns:a16="http://schemas.microsoft.com/office/drawing/2014/main" id="{C0489A70-8586-4BBC-BFFF-24D393CB15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a:extLst>
            <a:ext uri="{FF2B5EF4-FFF2-40B4-BE49-F238E27FC236}">
              <a16:creationId xmlns:a16="http://schemas.microsoft.com/office/drawing/2014/main" id="{CBD85D5D-C0E3-4A79-AE56-E7F73250341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a:extLst>
            <a:ext uri="{FF2B5EF4-FFF2-40B4-BE49-F238E27FC236}">
              <a16:creationId xmlns:a16="http://schemas.microsoft.com/office/drawing/2014/main" id="{DC954D80-737F-451B-AA0A-3440B7C434F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a:extLst>
            <a:ext uri="{FF2B5EF4-FFF2-40B4-BE49-F238E27FC236}">
              <a16:creationId xmlns:a16="http://schemas.microsoft.com/office/drawing/2014/main" id="{54B1365B-9702-4F7F-A378-3EFD5D31DF8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a:extLst>
            <a:ext uri="{FF2B5EF4-FFF2-40B4-BE49-F238E27FC236}">
              <a16:creationId xmlns:a16="http://schemas.microsoft.com/office/drawing/2014/main" id="{1486F14C-0A7B-489D-B60D-2CF30367784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a:extLst>
            <a:ext uri="{FF2B5EF4-FFF2-40B4-BE49-F238E27FC236}">
              <a16:creationId xmlns:a16="http://schemas.microsoft.com/office/drawing/2014/main" id="{D74889E8-E58C-4344-B662-672737C2DEC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a:extLst>
            <a:ext uri="{FF2B5EF4-FFF2-40B4-BE49-F238E27FC236}">
              <a16:creationId xmlns:a16="http://schemas.microsoft.com/office/drawing/2014/main" id="{327FBC0A-7A3C-4020-94BB-EC1DA136452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id="{0444DBD1-A62C-4F89-B677-E9465B51A68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id="{C44AF9A5-0003-4F23-9F54-320CB3D278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a:extLst>
            <a:ext uri="{FF2B5EF4-FFF2-40B4-BE49-F238E27FC236}">
              <a16:creationId xmlns:a16="http://schemas.microsoft.com/office/drawing/2014/main" id="{32C740B6-A55E-4A76-9558-1353364665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a:extLst>
            <a:ext uri="{FF2B5EF4-FFF2-40B4-BE49-F238E27FC236}">
              <a16:creationId xmlns:a16="http://schemas.microsoft.com/office/drawing/2014/main" id="{304D59A7-958E-4F0D-BFFE-2141ED5BE1BC}"/>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a:extLst>
            <a:ext uri="{FF2B5EF4-FFF2-40B4-BE49-F238E27FC236}">
              <a16:creationId xmlns:a16="http://schemas.microsoft.com/office/drawing/2014/main" id="{83B34B64-2612-4ED1-AF0E-C9C43E7EF89D}"/>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a:extLst>
            <a:ext uri="{FF2B5EF4-FFF2-40B4-BE49-F238E27FC236}">
              <a16:creationId xmlns:a16="http://schemas.microsoft.com/office/drawing/2014/main" id="{B1DDEA64-42B4-4736-977C-26FFBD59EDD1}"/>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a:extLst>
            <a:ext uri="{FF2B5EF4-FFF2-40B4-BE49-F238E27FC236}">
              <a16:creationId xmlns:a16="http://schemas.microsoft.com/office/drawing/2014/main" id="{71593B3A-697E-4AC8-B029-D3C5C95A9BD6}"/>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a:extLst>
            <a:ext uri="{FF2B5EF4-FFF2-40B4-BE49-F238E27FC236}">
              <a16:creationId xmlns:a16="http://schemas.microsoft.com/office/drawing/2014/main" id="{28AB6890-4DEC-45A3-B474-2C0444F5DC8A}"/>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82" name="【庁舎】&#10;一人当たり面積平均値テキスト">
          <a:extLst>
            <a:ext uri="{FF2B5EF4-FFF2-40B4-BE49-F238E27FC236}">
              <a16:creationId xmlns:a16="http://schemas.microsoft.com/office/drawing/2014/main" id="{6C52976A-B5F6-44FE-910C-3426BF89AF53}"/>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a:extLst>
            <a:ext uri="{FF2B5EF4-FFF2-40B4-BE49-F238E27FC236}">
              <a16:creationId xmlns:a16="http://schemas.microsoft.com/office/drawing/2014/main" id="{DFB47738-5806-4695-8FA8-8FB182571A84}"/>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a:extLst>
            <a:ext uri="{FF2B5EF4-FFF2-40B4-BE49-F238E27FC236}">
              <a16:creationId xmlns:a16="http://schemas.microsoft.com/office/drawing/2014/main" id="{9CEA2472-BCEC-4E20-935D-489B17B12F40}"/>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a:extLst>
            <a:ext uri="{FF2B5EF4-FFF2-40B4-BE49-F238E27FC236}">
              <a16:creationId xmlns:a16="http://schemas.microsoft.com/office/drawing/2014/main" id="{3ACE3C59-717B-4FE5-B02B-E1170C50D921}"/>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a:extLst>
            <a:ext uri="{FF2B5EF4-FFF2-40B4-BE49-F238E27FC236}">
              <a16:creationId xmlns:a16="http://schemas.microsoft.com/office/drawing/2014/main" id="{CA612931-D7BE-4CDB-BDBC-58FFAB37BCE5}"/>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a:extLst>
            <a:ext uri="{FF2B5EF4-FFF2-40B4-BE49-F238E27FC236}">
              <a16:creationId xmlns:a16="http://schemas.microsoft.com/office/drawing/2014/main" id="{CF1AFC67-1FF8-46D7-BE2F-A12701439C5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8E28E8BB-D19A-4625-B4B4-CADD343E2C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BD39D2C4-EAE2-4F45-AA5A-302BC82DB3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F4D80D0A-1230-489D-AEF5-77D3A1CF70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5D4EA33E-E462-4A98-A919-71FE75B762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D90BC5BF-ADA6-4C05-932B-AE70870BF7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92348</xdr:rowOff>
    </xdr:from>
    <xdr:to>
      <xdr:col>116</xdr:col>
      <xdr:colOff>114300</xdr:colOff>
      <xdr:row>107</xdr:row>
      <xdr:rowOff>22498</xdr:rowOff>
    </xdr:to>
    <xdr:sp macro="" textlink="">
      <xdr:nvSpPr>
        <xdr:cNvPr id="893" name="楕円 892">
          <a:extLst>
            <a:ext uri="{FF2B5EF4-FFF2-40B4-BE49-F238E27FC236}">
              <a16:creationId xmlns:a16="http://schemas.microsoft.com/office/drawing/2014/main" id="{BD87D543-4A53-4937-AFAA-CEAE88CC8250}"/>
            </a:ext>
          </a:extLst>
        </xdr:cNvPr>
        <xdr:cNvSpPr/>
      </xdr:nvSpPr>
      <xdr:spPr>
        <a:xfrm>
          <a:off x="22110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70775</xdr:rowOff>
    </xdr:from>
    <xdr:ext cx="469744" cy="259045"/>
    <xdr:sp macro="" textlink="">
      <xdr:nvSpPr>
        <xdr:cNvPr id="894" name="【庁舎】&#10;一人当たり面積該当値テキスト">
          <a:extLst>
            <a:ext uri="{FF2B5EF4-FFF2-40B4-BE49-F238E27FC236}">
              <a16:creationId xmlns:a16="http://schemas.microsoft.com/office/drawing/2014/main" id="{FA4C97DC-7B93-4695-8062-854BB62B3A77}"/>
            </a:ext>
          </a:extLst>
        </xdr:cNvPr>
        <xdr:cNvSpPr txBox="1"/>
      </xdr:nvSpPr>
      <xdr:spPr>
        <a:xfrm>
          <a:off x="22199600" y="1824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895" name="楕円 894">
          <a:extLst>
            <a:ext uri="{FF2B5EF4-FFF2-40B4-BE49-F238E27FC236}">
              <a16:creationId xmlns:a16="http://schemas.microsoft.com/office/drawing/2014/main" id="{99E635F3-E6AA-42BE-AC4C-AEBB29AEBA55}"/>
            </a:ext>
          </a:extLst>
        </xdr:cNvPr>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143148</xdr:rowOff>
    </xdr:from>
    <xdr:to>
      <xdr:col>116</xdr:col>
      <xdr:colOff>63500</xdr:colOff>
      <xdr:row>106</xdr:row>
      <xdr:rowOff>151312</xdr:rowOff>
    </xdr:to>
    <xdr:cxnSp macro="">
      <xdr:nvCxnSpPr>
        <xdr:cNvPr id="896" name="直線コネクタ 895">
          <a:extLst>
            <a:ext uri="{FF2B5EF4-FFF2-40B4-BE49-F238E27FC236}">
              <a16:creationId xmlns:a16="http://schemas.microsoft.com/office/drawing/2014/main" id="{84053DFC-7EE8-4081-B61C-3181E3F531F0}"/>
            </a:ext>
          </a:extLst>
        </xdr:cNvPr>
        <xdr:cNvCxnSpPr/>
      </xdr:nvCxnSpPr>
      <xdr:spPr>
        <a:xfrm flipV="1">
          <a:off x="21323300" y="1831684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108676</xdr:rowOff>
    </xdr:from>
    <xdr:to>
      <xdr:col>107</xdr:col>
      <xdr:colOff>101600</xdr:colOff>
      <xdr:row>107</xdr:row>
      <xdr:rowOff>38826</xdr:rowOff>
    </xdr:to>
    <xdr:sp macro="" textlink="">
      <xdr:nvSpPr>
        <xdr:cNvPr id="897" name="楕円 896">
          <a:extLst>
            <a:ext uri="{FF2B5EF4-FFF2-40B4-BE49-F238E27FC236}">
              <a16:creationId xmlns:a16="http://schemas.microsoft.com/office/drawing/2014/main" id="{A2473571-DD78-4DA4-A53D-9BEFF533E8C7}"/>
            </a:ext>
          </a:extLst>
        </xdr:cNvPr>
        <xdr:cNvSpPr/>
      </xdr:nvSpPr>
      <xdr:spPr>
        <a:xfrm>
          <a:off x="20383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151312</xdr:rowOff>
    </xdr:from>
    <xdr:to>
      <xdr:col>111</xdr:col>
      <xdr:colOff>177800</xdr:colOff>
      <xdr:row>106</xdr:row>
      <xdr:rowOff>159476</xdr:rowOff>
    </xdr:to>
    <xdr:cxnSp macro="">
      <xdr:nvCxnSpPr>
        <xdr:cNvPr id="898" name="直線コネクタ 897">
          <a:extLst>
            <a:ext uri="{FF2B5EF4-FFF2-40B4-BE49-F238E27FC236}">
              <a16:creationId xmlns:a16="http://schemas.microsoft.com/office/drawing/2014/main" id="{38BE4016-A5F6-4334-BE58-A0BFBCD6BD85}"/>
            </a:ext>
          </a:extLst>
        </xdr:cNvPr>
        <xdr:cNvCxnSpPr/>
      </xdr:nvCxnSpPr>
      <xdr:spPr>
        <a:xfrm flipV="1">
          <a:off x="20434300" y="183250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99" name="楕円 898">
          <a:extLst>
            <a:ext uri="{FF2B5EF4-FFF2-40B4-BE49-F238E27FC236}">
              <a16:creationId xmlns:a16="http://schemas.microsoft.com/office/drawing/2014/main" id="{91BBC3BB-4BF0-46A2-8DCF-17D0CB255356}"/>
            </a:ext>
          </a:extLst>
        </xdr:cNvPr>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159476</xdr:rowOff>
    </xdr:from>
    <xdr:to>
      <xdr:col>107</xdr:col>
      <xdr:colOff>50800</xdr:colOff>
      <xdr:row>107</xdr:row>
      <xdr:rowOff>22316</xdr:rowOff>
    </xdr:to>
    <xdr:cxnSp macro="">
      <xdr:nvCxnSpPr>
        <xdr:cNvPr id="900" name="直線コネクタ 899">
          <a:extLst>
            <a:ext uri="{FF2B5EF4-FFF2-40B4-BE49-F238E27FC236}">
              <a16:creationId xmlns:a16="http://schemas.microsoft.com/office/drawing/2014/main" id="{367C21DD-5656-4B77-91FC-00BB78AB74BB}"/>
            </a:ext>
          </a:extLst>
        </xdr:cNvPr>
        <xdr:cNvCxnSpPr/>
      </xdr:nvCxnSpPr>
      <xdr:spPr>
        <a:xfrm flipV="1">
          <a:off x="19545300" y="183331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01" name="n_1aveValue【庁舎】&#10;一人当たり面積">
          <a:extLst>
            <a:ext uri="{FF2B5EF4-FFF2-40B4-BE49-F238E27FC236}">
              <a16:creationId xmlns:a16="http://schemas.microsoft.com/office/drawing/2014/main" id="{22890986-66EF-4D9B-981E-C8687716E5A7}"/>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02" name="n_2aveValue【庁舎】&#10;一人当たり面積">
          <a:extLst>
            <a:ext uri="{FF2B5EF4-FFF2-40B4-BE49-F238E27FC236}">
              <a16:creationId xmlns:a16="http://schemas.microsoft.com/office/drawing/2014/main" id="{D0492639-C105-4157-9151-096AAFF0F521}"/>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03" name="n_3aveValue【庁舎】&#10;一人当たり面積">
          <a:extLst>
            <a:ext uri="{FF2B5EF4-FFF2-40B4-BE49-F238E27FC236}">
              <a16:creationId xmlns:a16="http://schemas.microsoft.com/office/drawing/2014/main" id="{43270172-9545-4CFF-B014-30063E98F6D9}"/>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a:extLst>
            <a:ext uri="{FF2B5EF4-FFF2-40B4-BE49-F238E27FC236}">
              <a16:creationId xmlns:a16="http://schemas.microsoft.com/office/drawing/2014/main" id="{36763D75-89AF-4A38-A6A8-A029457745F4}"/>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21789</xdr:rowOff>
    </xdr:from>
    <xdr:ext cx="469744" cy="259045"/>
    <xdr:sp macro="" textlink="">
      <xdr:nvSpPr>
        <xdr:cNvPr id="905" name="n_1mainValue【庁舎】&#10;一人当たり面積">
          <a:extLst>
            <a:ext uri="{FF2B5EF4-FFF2-40B4-BE49-F238E27FC236}">
              <a16:creationId xmlns:a16="http://schemas.microsoft.com/office/drawing/2014/main" id="{CAE91371-40DF-4522-9E2D-14A57A1C2F58}"/>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29953</xdr:rowOff>
    </xdr:from>
    <xdr:ext cx="469744" cy="259045"/>
    <xdr:sp macro="" textlink="">
      <xdr:nvSpPr>
        <xdr:cNvPr id="906" name="n_2mainValue【庁舎】&#10;一人当たり面積">
          <a:extLst>
            <a:ext uri="{FF2B5EF4-FFF2-40B4-BE49-F238E27FC236}">
              <a16:creationId xmlns:a16="http://schemas.microsoft.com/office/drawing/2014/main" id="{CEC0057E-E750-4836-8331-6372DCA1F15D}"/>
            </a:ext>
          </a:extLst>
        </xdr:cNvPr>
        <xdr:cNvSpPr txBox="1"/>
      </xdr:nvSpPr>
      <xdr:spPr>
        <a:xfrm>
          <a:off x="20199427"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07" name="n_3mainValue【庁舎】&#10;一人当たり面積">
          <a:extLst>
            <a:ext uri="{FF2B5EF4-FFF2-40B4-BE49-F238E27FC236}">
              <a16:creationId xmlns:a16="http://schemas.microsoft.com/office/drawing/2014/main" id="{34F243D8-5CEF-4504-905A-B2AB13EFEE64}"/>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id="{AF2000E7-DEC8-431D-B5ED-5EA7BF9D7D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id="{F1AF3FC9-A541-4C7B-A34B-9750A38BED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id="{96DE46D4-F891-4358-B874-1801F469E6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類似団体と比較して有形固定資産原価償却率が特に高くなっている施設は、体育館・プール、福祉施設、庁舎であり、特に低くなっている施設は、市民会館である。　</a:t>
          </a:r>
        </a:p>
        <a:p>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年代頃に建設された、十日町・川西・松代・松之山総合体育館の老朽化が進んでいるためである。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福祉施設については、</a:t>
          </a:r>
          <a:r>
            <a:rPr kumimoji="1" lang="en-US" altLang="ja-JP" sz="1300">
              <a:latin typeface="ＭＳ Ｐゴシック" panose="020B0600070205080204" pitchFamily="50" charset="-128"/>
              <a:ea typeface="ＭＳ Ｐゴシック" panose="020B0600070205080204" pitchFamily="50" charset="-128"/>
            </a:rPr>
            <a:t>1981</a:t>
          </a:r>
          <a:r>
            <a:rPr kumimoji="1" lang="ja-JP" altLang="en-US" sz="1300">
              <a:latin typeface="ＭＳ Ｐゴシック" panose="020B0600070205080204" pitchFamily="50" charset="-128"/>
              <a:ea typeface="ＭＳ Ｐゴシック" panose="020B0600070205080204" pitchFamily="50" charset="-128"/>
            </a:rPr>
            <a:t>年に建てられた老人福祉センター羽根川荘や、</a:t>
          </a:r>
          <a:r>
            <a:rPr kumimoji="1" lang="en-US" altLang="ja-JP" sz="1300">
              <a:latin typeface="ＭＳ Ｐゴシック" panose="020B0600070205080204" pitchFamily="50" charset="-128"/>
              <a:ea typeface="ＭＳ Ｐゴシック" panose="020B0600070205080204" pitchFamily="50" charset="-128"/>
            </a:rPr>
            <a:t>1991</a:t>
          </a:r>
          <a:r>
            <a:rPr kumimoji="1" lang="ja-JP" altLang="en-US" sz="1300">
              <a:latin typeface="ＭＳ Ｐゴシック" panose="020B0600070205080204" pitchFamily="50" charset="-128"/>
              <a:ea typeface="ＭＳ Ｐゴシック" panose="020B0600070205080204" pitchFamily="50" charset="-128"/>
            </a:rPr>
            <a:t>年に建てられた老人福祉センター平成園などの施設において、老朽化が進んでいるためである。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庁舎については、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年代頃建てられた、本庁舎及び、川西支所、松代支所を、大規模改修をしたため、既存施設分が減価償却累計額に残ってしまっていることから、値が高くなっている。</a:t>
          </a:r>
        </a:p>
        <a:p>
          <a:r>
            <a:rPr kumimoji="1" lang="ja-JP" altLang="en-US" sz="1300">
              <a:latin typeface="ＭＳ Ｐゴシック" panose="020B0600070205080204" pitchFamily="50" charset="-128"/>
              <a:ea typeface="ＭＳ Ｐゴシック" panose="020B0600070205080204" pitchFamily="50" charset="-128"/>
            </a:rPr>
            <a:t>市民会館については、平成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年度に文化ホール・中央公民館の複合施設を建設したため、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以降について値が下がったものである。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52,047
51,726
590.39
37,582,853
35,465,100
1,519,841
19,639,302
47,505,349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財政力指数は、市町村合併により広域化したことに伴う財政需要の増、人口減少に伴う税収等の減により類似団体の平均を下回っている。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今後も税収の大幅な増加は見込めないため、行政コストの見直しや、税収以外の歳入の確保に努め財政基盤の強化を図っていく。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豪雪地であるため除排雪経費（維持補修費）が多額となっており、これらが経常収支比率を押し上げる要因となっている。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今後も、扶助費などの住民サービスの維持を図りながら、物件費等のコスト削減により経常経費の圧縮に努める。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29935</xdr:rowOff>
    </xdr:from>
    <xdr:to>
      <xdr:col>23</xdr:col>
      <xdr:colOff>133350</xdr:colOff>
      <xdr:row>65</xdr:row>
      <xdr:rowOff>57513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74185"/>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57513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8804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8346</xdr:rowOff>
    </xdr:from>
    <xdr:to>
      <xdr:col>15</xdr:col>
      <xdr:colOff>82550</xdr:colOff>
      <xdr:row>64</xdr:row>
      <xdr:rowOff>15240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811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14333</xdr:rowOff>
    </xdr:from>
    <xdr:to>
      <xdr:col>11</xdr:col>
      <xdr:colOff>31750</xdr:colOff>
      <xdr:row>64</xdr:row>
      <xdr:rowOff>8346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1568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150585</xdr:rowOff>
    </xdr:from>
    <xdr:to>
      <xdr:col>23</xdr:col>
      <xdr:colOff>184150</xdr:colOff>
      <xdr:row>65</xdr:row>
      <xdr:rowOff>80735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122662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6713</xdr:rowOff>
    </xdr:from>
    <xdr:to>
      <xdr:col>19</xdr:col>
      <xdr:colOff>184150</xdr:colOff>
      <xdr:row>65</xdr:row>
      <xdr:rowOff>108313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93090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3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128996</xdr:rowOff>
    </xdr:from>
    <xdr:to>
      <xdr:col>11</xdr:col>
      <xdr:colOff>82550</xdr:colOff>
      <xdr:row>64</xdr:row>
      <xdr:rowOff>59146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43923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134983</xdr:rowOff>
    </xdr:from>
    <xdr:to>
      <xdr:col>7</xdr:col>
      <xdr:colOff>31750</xdr:colOff>
      <xdr:row>63</xdr:row>
      <xdr:rowOff>65133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49910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豪雪地であることによる除排雪経費（維持補修費）が類似団体に比して高いことから平均を大きく上回っている。</a:t>
          </a:r>
        </a:p>
        <a:p>
          <a:r>
            <a:rPr kumimoji="1" lang="ja-JP" altLang="en-US" sz="1300">
              <a:latin typeface="ＭＳ Ｐゴシック" panose="020B0600070205080204" pitchFamily="50" charset="-128"/>
              <a:ea typeface="ＭＳ Ｐゴシック" panose="020B0600070205080204" pitchFamily="50" charset="-128"/>
            </a:rPr>
            <a:t>　降雪量による影響が大きい指標であるが、今後も事務事業の効率化等により人件費・物件費等のコスト抑制に努める。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43351</xdr:rowOff>
    </xdr:from>
    <xdr:to>
      <xdr:col>23</xdr:col>
      <xdr:colOff>133350</xdr:colOff>
      <xdr:row>87</xdr:row>
      <xdr:rowOff>25020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788051"/>
          <a:ext cx="838200" cy="15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12027</xdr:rowOff>
    </xdr:from>
    <xdr:to>
      <xdr:col>19</xdr:col>
      <xdr:colOff>133350</xdr:colOff>
      <xdr:row>87</xdr:row>
      <xdr:rowOff>25020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928177"/>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73715</xdr:rowOff>
    </xdr:from>
    <xdr:to>
      <xdr:col>15</xdr:col>
      <xdr:colOff>82550</xdr:colOff>
      <xdr:row>87</xdr:row>
      <xdr:rowOff>12027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18415"/>
          <a:ext cx="889000" cy="10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141368</xdr:rowOff>
    </xdr:from>
    <xdr:to>
      <xdr:col>11</xdr:col>
      <xdr:colOff>31750</xdr:colOff>
      <xdr:row>86</xdr:row>
      <xdr:rowOff>73715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14618"/>
          <a:ext cx="889000" cy="1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164001</xdr:rowOff>
    </xdr:from>
    <xdr:to>
      <xdr:col>23</xdr:col>
      <xdr:colOff>184150</xdr:colOff>
      <xdr:row>86</xdr:row>
      <xdr:rowOff>94151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136078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0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145670</xdr:rowOff>
    </xdr:from>
    <xdr:to>
      <xdr:col>19</xdr:col>
      <xdr:colOff>184150</xdr:colOff>
      <xdr:row>87</xdr:row>
      <xdr:rowOff>75820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60597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7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132677</xdr:rowOff>
    </xdr:from>
    <xdr:to>
      <xdr:col>15</xdr:col>
      <xdr:colOff>133350</xdr:colOff>
      <xdr:row>87</xdr:row>
      <xdr:rowOff>62827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47604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6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22915</xdr:rowOff>
    </xdr:from>
    <xdr:to>
      <xdr:col>11</xdr:col>
      <xdr:colOff>82550</xdr:colOff>
      <xdr:row>86</xdr:row>
      <xdr:rowOff>124515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109292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5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90568</xdr:rowOff>
    </xdr:from>
    <xdr:to>
      <xdr:col>7</xdr:col>
      <xdr:colOff>31750</xdr:colOff>
      <xdr:row>86</xdr:row>
      <xdr:rowOff>20718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5495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5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新潟県内市平均が低い傾向にあり、今後も、類似団体の平均を下回る形で推移するものと考えられる。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134257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843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99786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843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99786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65314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職員適正配置計画に基づき定員の適正化を図ったことで、類似団体並みとなっている。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今後も、事務事業を見直すとともに適切な定員管理に努める。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86058</xdr:rowOff>
    </xdr:from>
    <xdr:to>
      <xdr:col>81</xdr:col>
      <xdr:colOff>44450</xdr:colOff>
      <xdr:row>61</xdr:row>
      <xdr:rowOff>114784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44508"/>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65375</xdr:rowOff>
    </xdr:from>
    <xdr:to>
      <xdr:col>77</xdr:col>
      <xdr:colOff>44450</xdr:colOff>
      <xdr:row>61</xdr:row>
      <xdr:rowOff>86058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2382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51586</xdr:rowOff>
    </xdr:from>
    <xdr:to>
      <xdr:col>72</xdr:col>
      <xdr:colOff>203200</xdr:colOff>
      <xdr:row>61</xdr:row>
      <xdr:rowOff>65375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1003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51586</xdr:rowOff>
    </xdr:from>
    <xdr:to>
      <xdr:col>68</xdr:col>
      <xdr:colOff>152400</xdr:colOff>
      <xdr:row>61</xdr:row>
      <xdr:rowOff>59630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1003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63984</xdr:rowOff>
    </xdr:from>
    <xdr:to>
      <xdr:col>81</xdr:col>
      <xdr:colOff>95250</xdr:colOff>
      <xdr:row>61</xdr:row>
      <xdr:rowOff>165584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36061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9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35258</xdr:rowOff>
    </xdr:from>
    <xdr:to>
      <xdr:col>77</xdr:col>
      <xdr:colOff>95250</xdr:colOff>
      <xdr:row>61</xdr:row>
      <xdr:rowOff>136858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121635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8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14575</xdr:rowOff>
    </xdr:from>
    <xdr:to>
      <xdr:col>73</xdr:col>
      <xdr:colOff>44450</xdr:colOff>
      <xdr:row>61</xdr:row>
      <xdr:rowOff>116175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126352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786</xdr:rowOff>
    </xdr:from>
    <xdr:to>
      <xdr:col>68</xdr:col>
      <xdr:colOff>203200</xdr:colOff>
      <xdr:row>61</xdr:row>
      <xdr:rowOff>102386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112563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8830</xdr:rowOff>
    </xdr:from>
    <xdr:to>
      <xdr:col>64</xdr:col>
      <xdr:colOff>152400</xdr:colOff>
      <xdr:row>61</xdr:row>
      <xdr:rowOff>110430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95207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景気対策や地域振興のために普通会計の投資的事業を進めたことや、広範囲にわたる簡易水道・下水道整備などの生活基盤整備により類似団体の平均を上回っている。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今後、新博物館等の大型建設事業の元利償還金の増による、比率の上昇が予想されるが、交付税上の優良債である過疎債、辺地債の活用等により、協議団体となる指標の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％未満で推移する見込みである。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72269</xdr:rowOff>
    </xdr:from>
    <xdr:to>
      <xdr:col>81</xdr:col>
      <xdr:colOff>44450</xdr:colOff>
      <xdr:row>43</xdr:row>
      <xdr:rowOff>118231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44461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72269</xdr:rowOff>
    </xdr:from>
    <xdr:to>
      <xdr:col>77</xdr:col>
      <xdr:colOff>44450</xdr:colOff>
      <xdr:row>43</xdr:row>
      <xdr:rowOff>83759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83759</xdr:rowOff>
    </xdr:from>
    <xdr:to>
      <xdr:col>72</xdr:col>
      <xdr:colOff>203200</xdr:colOff>
      <xdr:row>43</xdr:row>
      <xdr:rowOff>164193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4561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38705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5365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67431</xdr:rowOff>
    </xdr:from>
    <xdr:to>
      <xdr:col>81</xdr:col>
      <xdr:colOff>95250</xdr:colOff>
      <xdr:row>43</xdr:row>
      <xdr:rowOff>169031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39508</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32959</xdr:rowOff>
    </xdr:from>
    <xdr:to>
      <xdr:col>73</xdr:col>
      <xdr:colOff>44450</xdr:colOff>
      <xdr:row>43</xdr:row>
      <xdr:rowOff>134559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119336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159355</xdr:rowOff>
    </xdr:from>
    <xdr:to>
      <xdr:col>64</xdr:col>
      <xdr:colOff>152400</xdr:colOff>
      <xdr:row>44</xdr:row>
      <xdr:rowOff>89505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74282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過疎対策事業債を活用した建設事業等により地方債現在高が増加したことのほか、合併算定替縮減による普通交付税の減により標準財政規模が大きく減少したことにより比率が上昇した。</a:t>
          </a:r>
        </a:p>
        <a:p>
          <a:r>
            <a:rPr kumimoji="1" lang="ja-JP" altLang="en-US" sz="1300">
              <a:latin typeface="ＭＳ Ｐゴシック" panose="020B0600070205080204" pitchFamily="50" charset="-128"/>
              <a:ea typeface="ＭＳ Ｐゴシック" panose="020B0600070205080204" pitchFamily="50" charset="-128"/>
            </a:rPr>
            <a:t>　今後も交付税上の優良債である過疎債等の活用や、借金を返す額以上に借りないことで将来負担の圧縮に努める。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52554</xdr:rowOff>
    </xdr:from>
    <xdr:to>
      <xdr:col>81</xdr:col>
      <xdr:colOff>44450</xdr:colOff>
      <xdr:row>21</xdr:row>
      <xdr:rowOff>82429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3653004"/>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22678</xdr:rowOff>
    </xdr:from>
    <xdr:to>
      <xdr:col>77</xdr:col>
      <xdr:colOff>44450</xdr:colOff>
      <xdr:row>21</xdr:row>
      <xdr:rowOff>52554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3623128"/>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24069</xdr:rowOff>
    </xdr:from>
    <xdr:to>
      <xdr:col>72</xdr:col>
      <xdr:colOff>203200</xdr:colOff>
      <xdr:row>21</xdr:row>
      <xdr:rowOff>22678</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4401800" y="3453069"/>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70273</xdr:rowOff>
    </xdr:from>
    <xdr:to>
      <xdr:col>68</xdr:col>
      <xdr:colOff>152400</xdr:colOff>
      <xdr:row>20</xdr:row>
      <xdr:rowOff>24069</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3327823"/>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31629</xdr:rowOff>
    </xdr:from>
    <xdr:to>
      <xdr:col>81</xdr:col>
      <xdr:colOff>95250</xdr:colOff>
      <xdr:row>21</xdr:row>
      <xdr:rowOff>133229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3706</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60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1754</xdr:rowOff>
    </xdr:from>
    <xdr:to>
      <xdr:col>77</xdr:col>
      <xdr:colOff>95250</xdr:colOff>
      <xdr:row>21</xdr:row>
      <xdr:rowOff>103354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88131</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68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143328</xdr:rowOff>
    </xdr:from>
    <xdr:to>
      <xdr:col>73</xdr:col>
      <xdr:colOff>44450</xdr:colOff>
      <xdr:row>21</xdr:row>
      <xdr:rowOff>73478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58255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144719</xdr:rowOff>
    </xdr:from>
    <xdr:to>
      <xdr:col>68</xdr:col>
      <xdr:colOff>203200</xdr:colOff>
      <xdr:row>20</xdr:row>
      <xdr:rowOff>74869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4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59646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4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19473</xdr:rowOff>
    </xdr:from>
    <xdr:to>
      <xdr:col>64</xdr:col>
      <xdr:colOff>152400</xdr:colOff>
      <xdr:row>19</xdr:row>
      <xdr:rowOff>121073</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2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105850</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52,047
51,726
590.39
37,582,853
35,465,100
1,519,841
19,639,302
47,505,349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比率では類似団体平均を下回っており、数年にわたる定員適正化の推進による成果と考えられる。</a:t>
          </a:r>
        </a:p>
        <a:p>
          <a:r>
            <a:rPr kumimoji="1" lang="ja-JP" altLang="en-US" sz="1300">
              <a:latin typeface="ＭＳ Ｐゴシック" panose="020B0600070205080204" pitchFamily="50" charset="-128"/>
              <a:ea typeface="ＭＳ Ｐゴシック" panose="020B0600070205080204" pitchFamily="50" charset="-128"/>
            </a:rPr>
            <a:t>　今後も職員の適正配置に努める。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33</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88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12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1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80010</xdr:rowOff>
    </xdr:from>
    <xdr:to>
      <xdr:col>24</xdr:col>
      <xdr:colOff>76200</xdr:colOff>
      <xdr:row>34</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3810</xdr:rowOff>
    </xdr:from>
    <xdr:to>
      <xdr:col>15</xdr:col>
      <xdr:colOff>149225</xdr:colOff>
      <xdr:row>33</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普通交付税の減などの歳入の経常一般財源の減少により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ポイントの増となり、通常事業の減により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ポイントの減となったため、合計で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物件費の圧縮は難しい情勢であるが、事務事業の見直し等により物件費コストの抑制を図る。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168148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65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74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131572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16</xdr:row>
      <xdr:rowOff>94996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918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43705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155719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普通交付税の減などの歳入の経常一般財源の減少により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ポイントの増となり、通常事業の減により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ポイントの減となったため、合計で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今後も増加が見込まれる経費であるが、事業内容の精査や他の経費の抑制により、サービス水準の維持または向上に努める。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39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66040</xdr:rowOff>
    </xdr:from>
    <xdr:to>
      <xdr:col>15</xdr:col>
      <xdr:colOff>98425</xdr:colOff>
      <xdr:row>54</xdr:row>
      <xdr:rowOff>73660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24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xdr:rowOff>
    </xdr:from>
    <xdr:to>
      <xdr:col>11</xdr:col>
      <xdr:colOff>9525</xdr:colOff>
      <xdr:row>54</xdr:row>
      <xdr:rowOff>66040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63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22860</xdr:rowOff>
    </xdr:from>
    <xdr:to>
      <xdr:col>15</xdr:col>
      <xdr:colOff>149225</xdr:colOff>
      <xdr:row>54</xdr:row>
      <xdr:rowOff>124460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134637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xdr:rowOff>
    </xdr:from>
    <xdr:to>
      <xdr:col>11</xdr:col>
      <xdr:colOff>60325</xdr:colOff>
      <xdr:row>54</xdr:row>
      <xdr:rowOff>116840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127017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125730</xdr:rowOff>
    </xdr:from>
    <xdr:to>
      <xdr:col>6</xdr:col>
      <xdr:colOff>171450</xdr:colOff>
      <xdr:row>54</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66057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大きく上回っている。要因としては、当市が豪雪地帯であることによる除排雪経費（維持補修費）、簡易水道や下水道整備などの生活基盤整備を進めたことによる公営企業会計への繰出金、高齢化の進行による福祉系への繰出金が多額になっている。今後は、公営企業会計の法適用企業会計への移行や財務体質の改善による経営健全化を進め繰出金の縮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29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6169</xdr:rowOff>
    </xdr:from>
    <xdr:to>
      <xdr:col>78</xdr:col>
      <xdr:colOff>69850</xdr:colOff>
      <xdr:row>60</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931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99241</xdr:rowOff>
    </xdr:from>
    <xdr:to>
      <xdr:col>73</xdr:col>
      <xdr:colOff>180975</xdr:colOff>
      <xdr:row>60</xdr:row>
      <xdr:rowOff>6169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147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73116</xdr:rowOff>
    </xdr:from>
    <xdr:to>
      <xdr:col>69</xdr:col>
      <xdr:colOff>92075</xdr:colOff>
      <xdr:row>59</xdr:row>
      <xdr:rowOff>99241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886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126819</xdr:rowOff>
    </xdr:from>
    <xdr:to>
      <xdr:col>74</xdr:col>
      <xdr:colOff>31750</xdr:colOff>
      <xdr:row>60</xdr:row>
      <xdr:rowOff>56969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4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41746</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2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48441</xdr:rowOff>
    </xdr:from>
    <xdr:to>
      <xdr:col>69</xdr:col>
      <xdr:colOff>142875</xdr:colOff>
      <xdr:row>59</xdr:row>
      <xdr:rowOff>150041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134818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5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22316</xdr:rowOff>
    </xdr:from>
    <xdr:to>
      <xdr:col>65</xdr:col>
      <xdr:colOff>53975</xdr:colOff>
      <xdr:row>59</xdr:row>
      <xdr:rowOff>123916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108693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普通交付税の減などの歳入の経常一般財源の減少により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ポイントの増となり、通常事業の減により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ポイントの減となったため、合計で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新たな補助金等の住民ニーズへの対応も迫られる中、緊急性、必要性に応じた補助金交付により補助費全体の抑制を図る。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25417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市町村合併に伴う需要への対応等により元利償還金が占める比率は類似団体の平均を上回っている。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現在、中期的な財政計画に基づいた地方債の発行管理を実施し、地方債残高圧縮による公債費の削減を進めている。また、投資的事業の実施にあたっては、過疎債などの交付税上の優良起債活用による事業推進を図っ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153126</xdr:rowOff>
    </xdr:from>
    <xdr:to>
      <xdr:col>24</xdr:col>
      <xdr:colOff>25400</xdr:colOff>
      <xdr:row>79</xdr:row>
      <xdr:rowOff>14332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5262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120469</xdr:rowOff>
    </xdr:from>
    <xdr:to>
      <xdr:col>19</xdr:col>
      <xdr:colOff>187325</xdr:colOff>
      <xdr:row>78</xdr:row>
      <xdr:rowOff>153126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935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120469</xdr:rowOff>
    </xdr:from>
    <xdr:to>
      <xdr:col>15</xdr:col>
      <xdr:colOff>98425</xdr:colOff>
      <xdr:row>79</xdr:row>
      <xdr:rowOff>14332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935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14332</xdr:rowOff>
    </xdr:from>
    <xdr:to>
      <xdr:col>11</xdr:col>
      <xdr:colOff>9525</xdr:colOff>
      <xdr:row>79</xdr:row>
      <xdr:rowOff>33927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588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134982</xdr:rowOff>
    </xdr:from>
    <xdr:to>
      <xdr:col>24</xdr:col>
      <xdr:colOff>76200</xdr:colOff>
      <xdr:row>79</xdr:row>
      <xdr:rowOff>65132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107059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102326</xdr:rowOff>
    </xdr:from>
    <xdr:to>
      <xdr:col>20</xdr:col>
      <xdr:colOff>38100</xdr:colOff>
      <xdr:row>79</xdr:row>
      <xdr:rowOff>32476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17253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69669</xdr:rowOff>
    </xdr:from>
    <xdr:to>
      <xdr:col>15</xdr:col>
      <xdr:colOff>149225</xdr:colOff>
      <xdr:row>78</xdr:row>
      <xdr:rowOff>171269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156046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134982</xdr:rowOff>
    </xdr:from>
    <xdr:to>
      <xdr:col>11</xdr:col>
      <xdr:colOff>60325</xdr:colOff>
      <xdr:row>79</xdr:row>
      <xdr:rowOff>65132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49909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154577</xdr:rowOff>
    </xdr:from>
    <xdr:to>
      <xdr:col>6</xdr:col>
      <xdr:colOff>171450</xdr:colOff>
      <xdr:row>79</xdr:row>
      <xdr:rowOff>84727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69504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普通交付税の減などの歳入の経常一般財源の減少により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ポイントの増となり、通常事業の減により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ポイントの減となったため、合計で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今後も事務事業の見直し等による行政経費の圧縮に努める必要がある。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77</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217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440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42418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163576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703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84018</xdr:rowOff>
    </xdr:from>
    <xdr:to>
      <xdr:col>29</xdr:col>
      <xdr:colOff>127000</xdr:colOff>
      <xdr:row>15</xdr:row>
      <xdr:rowOff>116152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03393"/>
          <a:ext cx="647700" cy="3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116152</xdr:rowOff>
    </xdr:from>
    <xdr:to>
      <xdr:col>26</xdr:col>
      <xdr:colOff>50800</xdr:colOff>
      <xdr:row>15</xdr:row>
      <xdr:rowOff>139927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35527"/>
          <a:ext cx="698500" cy="2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139927</xdr:rowOff>
    </xdr:from>
    <xdr:to>
      <xdr:col>22</xdr:col>
      <xdr:colOff>114300</xdr:colOff>
      <xdr:row>15</xdr:row>
      <xdr:rowOff>143829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59302"/>
          <a:ext cx="698500" cy="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142947</xdr:rowOff>
    </xdr:from>
    <xdr:to>
      <xdr:col>18</xdr:col>
      <xdr:colOff>177800</xdr:colOff>
      <xdr:row>15</xdr:row>
      <xdr:rowOff>143829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62322"/>
          <a:ext cx="698500" cy="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33218</xdr:rowOff>
    </xdr:from>
    <xdr:to>
      <xdr:col>29</xdr:col>
      <xdr:colOff>177800</xdr:colOff>
      <xdr:row>15</xdr:row>
      <xdr:rowOff>134818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5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49745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9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65352</xdr:rowOff>
    </xdr:from>
    <xdr:to>
      <xdr:col>26</xdr:col>
      <xdr:colOff>101600</xdr:colOff>
      <xdr:row>15</xdr:row>
      <xdr:rowOff>166952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5679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5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89127</xdr:rowOff>
    </xdr:from>
    <xdr:to>
      <xdr:col>22</xdr:col>
      <xdr:colOff>165100</xdr:colOff>
      <xdr:row>16</xdr:row>
      <xdr:rowOff>19277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08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29454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93029</xdr:rowOff>
    </xdr:from>
    <xdr:to>
      <xdr:col>19</xdr:col>
      <xdr:colOff>38100</xdr:colOff>
      <xdr:row>16</xdr:row>
      <xdr:rowOff>23179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1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33356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8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92147</xdr:rowOff>
    </xdr:from>
    <xdr:to>
      <xdr:col>15</xdr:col>
      <xdr:colOff>101600</xdr:colOff>
      <xdr:row>16</xdr:row>
      <xdr:rowOff>22297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1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32474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8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16587</xdr:rowOff>
    </xdr:from>
    <xdr:to>
      <xdr:col>29</xdr:col>
      <xdr:colOff>127000</xdr:colOff>
      <xdr:row>35</xdr:row>
      <xdr:rowOff>69484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26937"/>
          <a:ext cx="647700" cy="5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69484</xdr:rowOff>
    </xdr:from>
    <xdr:to>
      <xdr:col>26</xdr:col>
      <xdr:colOff>50800</xdr:colOff>
      <xdr:row>35</xdr:row>
      <xdr:rowOff>131343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79834"/>
          <a:ext cx="698500" cy="61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88161</xdr:rowOff>
    </xdr:from>
    <xdr:to>
      <xdr:col>22</xdr:col>
      <xdr:colOff>114300</xdr:colOff>
      <xdr:row>35</xdr:row>
      <xdr:rowOff>131343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98511"/>
          <a:ext cx="698500" cy="4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33777</xdr:rowOff>
    </xdr:from>
    <xdr:to>
      <xdr:col>18</xdr:col>
      <xdr:colOff>177800</xdr:colOff>
      <xdr:row>35</xdr:row>
      <xdr:rowOff>88161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44127"/>
          <a:ext cx="698500" cy="5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308687</xdr:rowOff>
    </xdr:from>
    <xdr:to>
      <xdr:col>29</xdr:col>
      <xdr:colOff>177800</xdr:colOff>
      <xdr:row>35</xdr:row>
      <xdr:rowOff>67387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153763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18684</xdr:rowOff>
    </xdr:from>
    <xdr:to>
      <xdr:col>26</xdr:col>
      <xdr:colOff>101600</xdr:colOff>
      <xdr:row>35</xdr:row>
      <xdr:rowOff>120284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2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130461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9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80543</xdr:rowOff>
    </xdr:from>
    <xdr:to>
      <xdr:col>22</xdr:col>
      <xdr:colOff>165100</xdr:colOff>
      <xdr:row>35</xdr:row>
      <xdr:rowOff>182143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9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192320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5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37361</xdr:rowOff>
    </xdr:from>
    <xdr:to>
      <xdr:col>19</xdr:col>
      <xdr:colOff>38100</xdr:colOff>
      <xdr:row>35</xdr:row>
      <xdr:rowOff>138961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149138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325877</xdr:rowOff>
    </xdr:from>
    <xdr:to>
      <xdr:col>15</xdr:col>
      <xdr:colOff>101600</xdr:colOff>
      <xdr:row>35</xdr:row>
      <xdr:rowOff>84577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9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94754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6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52,047
51,726
590.39
37,582,853
35,465,100
1,519,841
19,639,302
47,505,349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116154</xdr:rowOff>
    </xdr:from>
    <xdr:to>
      <xdr:col>24</xdr:col>
      <xdr:colOff>63500</xdr:colOff>
      <xdr:row>36</xdr:row>
      <xdr:rowOff>119289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8354"/>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119289</xdr:rowOff>
    </xdr:from>
    <xdr:to>
      <xdr:col>19</xdr:col>
      <xdr:colOff>177800</xdr:colOff>
      <xdr:row>36</xdr:row>
      <xdr:rowOff>161515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1489"/>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123861</xdr:rowOff>
    </xdr:from>
    <xdr:to>
      <xdr:col>15</xdr:col>
      <xdr:colOff>50800</xdr:colOff>
      <xdr:row>36</xdr:row>
      <xdr:rowOff>161515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96061"/>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123861</xdr:rowOff>
    </xdr:from>
    <xdr:to>
      <xdr:col>10</xdr:col>
      <xdr:colOff>114300</xdr:colOff>
      <xdr:row>36</xdr:row>
      <xdr:rowOff>125756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96061"/>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65354</xdr:rowOff>
    </xdr:from>
    <xdr:to>
      <xdr:col>24</xdr:col>
      <xdr:colOff>114300</xdr:colOff>
      <xdr:row>36</xdr:row>
      <xdr:rowOff>166954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43781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68489</xdr:rowOff>
    </xdr:from>
    <xdr:to>
      <xdr:col>20</xdr:col>
      <xdr:colOff>38100</xdr:colOff>
      <xdr:row>36</xdr:row>
      <xdr:rowOff>170089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161216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110715</xdr:rowOff>
    </xdr:from>
    <xdr:to>
      <xdr:col>15</xdr:col>
      <xdr:colOff>101600</xdr:colOff>
      <xdr:row>37</xdr:row>
      <xdr:rowOff>40865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31992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73061</xdr:rowOff>
    </xdr:from>
    <xdr:to>
      <xdr:col>10</xdr:col>
      <xdr:colOff>165100</xdr:colOff>
      <xdr:row>37</xdr:row>
      <xdr:rowOff>3211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165788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74956</xdr:rowOff>
    </xdr:from>
    <xdr:to>
      <xdr:col>6</xdr:col>
      <xdr:colOff>38100</xdr:colOff>
      <xdr:row>37</xdr:row>
      <xdr:rowOff>5106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167683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128336</xdr:rowOff>
    </xdr:from>
    <xdr:to>
      <xdr:col>24</xdr:col>
      <xdr:colOff>63500</xdr:colOff>
      <xdr:row>54</xdr:row>
      <xdr:rowOff>3177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215186"/>
          <a:ext cx="8382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128336</xdr:rowOff>
    </xdr:from>
    <xdr:to>
      <xdr:col>19</xdr:col>
      <xdr:colOff>177800</xdr:colOff>
      <xdr:row>54</xdr:row>
      <xdr:rowOff>170235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15186"/>
          <a:ext cx="889000" cy="2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170235</xdr:rowOff>
    </xdr:from>
    <xdr:to>
      <xdr:col>15</xdr:col>
      <xdr:colOff>50800</xdr:colOff>
      <xdr:row>55</xdr:row>
      <xdr:rowOff>8108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28535"/>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115958</xdr:rowOff>
    </xdr:from>
    <xdr:to>
      <xdr:col>10</xdr:col>
      <xdr:colOff>114300</xdr:colOff>
      <xdr:row>55</xdr:row>
      <xdr:rowOff>8108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374258"/>
          <a:ext cx="889000" cy="6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123827</xdr:rowOff>
    </xdr:from>
    <xdr:to>
      <xdr:col>24</xdr:col>
      <xdr:colOff>114300</xdr:colOff>
      <xdr:row>54</xdr:row>
      <xdr:rowOff>53977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1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146704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6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77536</xdr:rowOff>
    </xdr:from>
    <xdr:to>
      <xdr:col>20</xdr:col>
      <xdr:colOff>38100</xdr:colOff>
      <xdr:row>54</xdr:row>
      <xdr:rowOff>7686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24213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93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119435</xdr:rowOff>
    </xdr:from>
    <xdr:to>
      <xdr:col>15</xdr:col>
      <xdr:colOff>101600</xdr:colOff>
      <xdr:row>55</xdr:row>
      <xdr:rowOff>49585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66112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128758</xdr:rowOff>
    </xdr:from>
    <xdr:to>
      <xdr:col>10</xdr:col>
      <xdr:colOff>165100</xdr:colOff>
      <xdr:row>55</xdr:row>
      <xdr:rowOff>58908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75435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65158</xdr:rowOff>
    </xdr:from>
    <xdr:to>
      <xdr:col>6</xdr:col>
      <xdr:colOff>38100</xdr:colOff>
      <xdr:row>54</xdr:row>
      <xdr:rowOff>166758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11835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0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7317</xdr:rowOff>
    </xdr:from>
    <xdr:to>
      <xdr:col>24</xdr:col>
      <xdr:colOff>62865</xdr:colOff>
      <xdr:row>78</xdr:row>
      <xdr:rowOff>127608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866067"/>
          <a:ext cx="1270" cy="63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131435</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127608</xdr:rowOff>
    </xdr:from>
    <xdr:to>
      <xdr:col>24</xdr:col>
      <xdr:colOff>152400</xdr:colOff>
      <xdr:row>78</xdr:row>
      <xdr:rowOff>127608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125444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64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7317</xdr:rowOff>
    </xdr:from>
    <xdr:to>
      <xdr:col>24</xdr:col>
      <xdr:colOff>152400</xdr:colOff>
      <xdr:row>75</xdr:row>
      <xdr:rowOff>7317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86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29629</xdr:rowOff>
    </xdr:from>
    <xdr:to>
      <xdr:col>24</xdr:col>
      <xdr:colOff>63500</xdr:colOff>
      <xdr:row>75</xdr:row>
      <xdr:rowOff>7317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545479"/>
          <a:ext cx="838200" cy="3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101525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123098</xdr:rowOff>
    </xdr:from>
    <xdr:to>
      <xdr:col>24</xdr:col>
      <xdr:colOff>114300</xdr:colOff>
      <xdr:row>78</xdr:row>
      <xdr:rowOff>53248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2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80607</xdr:rowOff>
    </xdr:from>
    <xdr:to>
      <xdr:col>19</xdr:col>
      <xdr:colOff>177800</xdr:colOff>
      <xdr:row>73</xdr:row>
      <xdr:rowOff>29629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253557"/>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100696</xdr:rowOff>
    </xdr:from>
    <xdr:to>
      <xdr:col>20</xdr:col>
      <xdr:colOff>38100</xdr:colOff>
      <xdr:row>78</xdr:row>
      <xdr:rowOff>30846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21973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9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80607</xdr:rowOff>
    </xdr:from>
    <xdr:to>
      <xdr:col>15</xdr:col>
      <xdr:colOff>50800</xdr:colOff>
      <xdr:row>72</xdr:row>
      <xdr:rowOff>155679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253557"/>
          <a:ext cx="889000" cy="24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77425</xdr:rowOff>
    </xdr:from>
    <xdr:to>
      <xdr:col>15</xdr:col>
      <xdr:colOff>101600</xdr:colOff>
      <xdr:row>78</xdr:row>
      <xdr:rowOff>7575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170152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155679</xdr:rowOff>
    </xdr:from>
    <xdr:to>
      <xdr:col>10</xdr:col>
      <xdr:colOff>114300</xdr:colOff>
      <xdr:row>74</xdr:row>
      <xdr:rowOff>156616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500079"/>
          <a:ext cx="889000" cy="34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106570</xdr:rowOff>
    </xdr:from>
    <xdr:to>
      <xdr:col>10</xdr:col>
      <xdr:colOff>165100</xdr:colOff>
      <xdr:row>78</xdr:row>
      <xdr:rowOff>36720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27847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132288</xdr:rowOff>
    </xdr:from>
    <xdr:to>
      <xdr:col>6</xdr:col>
      <xdr:colOff>38100</xdr:colOff>
      <xdr:row>78</xdr:row>
      <xdr:rowOff>62438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53565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127967</xdr:rowOff>
    </xdr:from>
    <xdr:to>
      <xdr:col>24</xdr:col>
      <xdr:colOff>114300</xdr:colOff>
      <xdr:row>75</xdr:row>
      <xdr:rowOff>58117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80994</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150279</xdr:rowOff>
    </xdr:from>
    <xdr:to>
      <xdr:col>20</xdr:col>
      <xdr:colOff>38100</xdr:colOff>
      <xdr:row>73</xdr:row>
      <xdr:rowOff>80429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4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96956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2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29807</xdr:rowOff>
    </xdr:from>
    <xdr:to>
      <xdr:col>15</xdr:col>
      <xdr:colOff>101600</xdr:colOff>
      <xdr:row>71</xdr:row>
      <xdr:rowOff>131407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2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147934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197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104879</xdr:rowOff>
    </xdr:from>
    <xdr:to>
      <xdr:col>10</xdr:col>
      <xdr:colOff>165100</xdr:colOff>
      <xdr:row>73</xdr:row>
      <xdr:rowOff>35029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4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51556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2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105816</xdr:rowOff>
    </xdr:from>
    <xdr:to>
      <xdr:col>6</xdr:col>
      <xdr:colOff>38100</xdr:colOff>
      <xdr:row>75</xdr:row>
      <xdr:rowOff>35966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52493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128918</xdr:rowOff>
    </xdr:from>
    <xdr:to>
      <xdr:col>24</xdr:col>
      <xdr:colOff>63500</xdr:colOff>
      <xdr:row>96</xdr:row>
      <xdr:rowOff>158038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88118"/>
          <a:ext cx="83820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158038</xdr:rowOff>
    </xdr:from>
    <xdr:to>
      <xdr:col>19</xdr:col>
      <xdr:colOff>177800</xdr:colOff>
      <xdr:row>97</xdr:row>
      <xdr:rowOff>7544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17238"/>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7544</xdr:rowOff>
    </xdr:from>
    <xdr:to>
      <xdr:col>15</xdr:col>
      <xdr:colOff>50800</xdr:colOff>
      <xdr:row>97</xdr:row>
      <xdr:rowOff>31992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38194"/>
          <a:ext cx="8890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31992</xdr:rowOff>
    </xdr:from>
    <xdr:to>
      <xdr:col>10</xdr:col>
      <xdr:colOff>114300</xdr:colOff>
      <xdr:row>97</xdr:row>
      <xdr:rowOff>150724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62642"/>
          <a:ext cx="889000" cy="1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78118</xdr:rowOff>
    </xdr:from>
    <xdr:to>
      <xdr:col>24</xdr:col>
      <xdr:colOff>114300</xdr:colOff>
      <xdr:row>97</xdr:row>
      <xdr:rowOff>8268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56545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107238</xdr:rowOff>
    </xdr:from>
    <xdr:to>
      <xdr:col>20</xdr:col>
      <xdr:colOff>38100</xdr:colOff>
      <xdr:row>97</xdr:row>
      <xdr:rowOff>37388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28515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5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128194</xdr:rowOff>
    </xdr:from>
    <xdr:to>
      <xdr:col>15</xdr:col>
      <xdr:colOff>101600</xdr:colOff>
      <xdr:row>97</xdr:row>
      <xdr:rowOff>58344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49471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152642</xdr:rowOff>
    </xdr:from>
    <xdr:to>
      <xdr:col>10</xdr:col>
      <xdr:colOff>165100</xdr:colOff>
      <xdr:row>97</xdr:row>
      <xdr:rowOff>82792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73919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99924</xdr:rowOff>
    </xdr:from>
    <xdr:to>
      <xdr:col>6</xdr:col>
      <xdr:colOff>38100</xdr:colOff>
      <xdr:row>98</xdr:row>
      <xdr:rowOff>30074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21201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48349</xdr:rowOff>
    </xdr:from>
    <xdr:to>
      <xdr:col>55</xdr:col>
      <xdr:colOff>0</xdr:colOff>
      <xdr:row>34</xdr:row>
      <xdr:rowOff>67919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877649"/>
          <a:ext cx="838200" cy="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41834</xdr:rowOff>
    </xdr:from>
    <xdr:to>
      <xdr:col>50</xdr:col>
      <xdr:colOff>114300</xdr:colOff>
      <xdr:row>34</xdr:row>
      <xdr:rowOff>48349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87113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41834</xdr:rowOff>
    </xdr:from>
    <xdr:to>
      <xdr:col>45</xdr:col>
      <xdr:colOff>177800</xdr:colOff>
      <xdr:row>34</xdr:row>
      <xdr:rowOff>55626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871134"/>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55626</xdr:rowOff>
    </xdr:from>
    <xdr:to>
      <xdr:col>41</xdr:col>
      <xdr:colOff>50800</xdr:colOff>
      <xdr:row>34</xdr:row>
      <xdr:rowOff>64821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884926"/>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17119</xdr:rowOff>
    </xdr:from>
    <xdr:to>
      <xdr:col>55</xdr:col>
      <xdr:colOff>50800</xdr:colOff>
      <xdr:row>34</xdr:row>
      <xdr:rowOff>118719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39996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168999</xdr:rowOff>
    </xdr:from>
    <xdr:to>
      <xdr:col>50</xdr:col>
      <xdr:colOff>165100</xdr:colOff>
      <xdr:row>34</xdr:row>
      <xdr:rowOff>99149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115676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6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162484</xdr:rowOff>
    </xdr:from>
    <xdr:to>
      <xdr:col>46</xdr:col>
      <xdr:colOff>38100</xdr:colOff>
      <xdr:row>34</xdr:row>
      <xdr:rowOff>92634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109161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5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4826</xdr:rowOff>
    </xdr:from>
    <xdr:to>
      <xdr:col>41</xdr:col>
      <xdr:colOff>101600</xdr:colOff>
      <xdr:row>34</xdr:row>
      <xdr:rowOff>106426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122953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60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14021</xdr:rowOff>
    </xdr:from>
    <xdr:to>
      <xdr:col>36</xdr:col>
      <xdr:colOff>165100</xdr:colOff>
      <xdr:row>34</xdr:row>
      <xdr:rowOff>115621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8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132148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6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159440</xdr:rowOff>
    </xdr:from>
    <xdr:to>
      <xdr:col>55</xdr:col>
      <xdr:colOff>0</xdr:colOff>
      <xdr:row>54</xdr:row>
      <xdr:rowOff>70989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246290"/>
          <a:ext cx="838200" cy="8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5975</xdr:rowOff>
    </xdr:from>
    <xdr:to>
      <xdr:col>50</xdr:col>
      <xdr:colOff>114300</xdr:colOff>
      <xdr:row>54</xdr:row>
      <xdr:rowOff>70989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092825"/>
          <a:ext cx="889000" cy="23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5975</xdr:rowOff>
    </xdr:from>
    <xdr:to>
      <xdr:col>45</xdr:col>
      <xdr:colOff>177800</xdr:colOff>
      <xdr:row>54</xdr:row>
      <xdr:rowOff>103193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092825"/>
          <a:ext cx="889000" cy="2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53941</xdr:rowOff>
    </xdr:from>
    <xdr:to>
      <xdr:col>41</xdr:col>
      <xdr:colOff>50800</xdr:colOff>
      <xdr:row>54</xdr:row>
      <xdr:rowOff>103193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140791"/>
          <a:ext cx="889000" cy="2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108640</xdr:rowOff>
    </xdr:from>
    <xdr:to>
      <xdr:col>55</xdr:col>
      <xdr:colOff>50800</xdr:colOff>
      <xdr:row>54</xdr:row>
      <xdr:rowOff>38790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1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131517</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04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20189</xdr:rowOff>
    </xdr:from>
    <xdr:to>
      <xdr:col>50</xdr:col>
      <xdr:colOff>165100</xdr:colOff>
      <xdr:row>54</xdr:row>
      <xdr:rowOff>121789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2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138316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05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126625</xdr:rowOff>
    </xdr:from>
    <xdr:to>
      <xdr:col>46</xdr:col>
      <xdr:colOff>38100</xdr:colOff>
      <xdr:row>53</xdr:row>
      <xdr:rowOff>56775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73302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8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52393</xdr:rowOff>
    </xdr:from>
    <xdr:to>
      <xdr:col>41</xdr:col>
      <xdr:colOff>101600</xdr:colOff>
      <xdr:row>54</xdr:row>
      <xdr:rowOff>153993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170520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8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3141</xdr:rowOff>
    </xdr:from>
    <xdr:to>
      <xdr:col>36</xdr:col>
      <xdr:colOff>165100</xdr:colOff>
      <xdr:row>53</xdr:row>
      <xdr:rowOff>104741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0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121268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86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71577</xdr:rowOff>
    </xdr:from>
    <xdr:to>
      <xdr:col>55</xdr:col>
      <xdr:colOff>0</xdr:colOff>
      <xdr:row>76</xdr:row>
      <xdr:rowOff>100419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930327"/>
          <a:ext cx="838200" cy="2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100419</xdr:rowOff>
    </xdr:from>
    <xdr:to>
      <xdr:col>50</xdr:col>
      <xdr:colOff>114300</xdr:colOff>
      <xdr:row>77</xdr:row>
      <xdr:rowOff>167030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130619"/>
          <a:ext cx="889000" cy="2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167030</xdr:rowOff>
    </xdr:from>
    <xdr:to>
      <xdr:col>45</xdr:col>
      <xdr:colOff>177800</xdr:colOff>
      <xdr:row>78</xdr:row>
      <xdr:rowOff>88748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68680"/>
          <a:ext cx="889000" cy="9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135547</xdr:rowOff>
    </xdr:from>
    <xdr:to>
      <xdr:col>41</xdr:col>
      <xdr:colOff>50800</xdr:colOff>
      <xdr:row>78</xdr:row>
      <xdr:rowOff>88748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822847"/>
          <a:ext cx="889000" cy="63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20777</xdr:rowOff>
    </xdr:from>
    <xdr:to>
      <xdr:col>55</xdr:col>
      <xdr:colOff>50800</xdr:colOff>
      <xdr:row>75</xdr:row>
      <xdr:rowOff>122377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43654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7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49619</xdr:rowOff>
    </xdr:from>
    <xdr:to>
      <xdr:col>50</xdr:col>
      <xdr:colOff>165100</xdr:colOff>
      <xdr:row>76</xdr:row>
      <xdr:rowOff>151219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167746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116230</xdr:rowOff>
    </xdr:from>
    <xdr:to>
      <xdr:col>46</xdr:col>
      <xdr:colOff>38100</xdr:colOff>
      <xdr:row>78</xdr:row>
      <xdr:rowOff>46380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37507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1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37948</xdr:rowOff>
    </xdr:from>
    <xdr:to>
      <xdr:col>41</xdr:col>
      <xdr:colOff>101600</xdr:colOff>
      <xdr:row>78</xdr:row>
      <xdr:rowOff>139548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130675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84747</xdr:rowOff>
    </xdr:from>
    <xdr:to>
      <xdr:col>36</xdr:col>
      <xdr:colOff>165100</xdr:colOff>
      <xdr:row>75</xdr:row>
      <xdr:rowOff>14897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77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31424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5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139058</xdr:rowOff>
    </xdr:from>
    <xdr:to>
      <xdr:col>55</xdr:col>
      <xdr:colOff>0</xdr:colOff>
      <xdr:row>96</xdr:row>
      <xdr:rowOff>14906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26808"/>
          <a:ext cx="8382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97137</xdr:rowOff>
    </xdr:from>
    <xdr:to>
      <xdr:col>50</xdr:col>
      <xdr:colOff>114300</xdr:colOff>
      <xdr:row>96</xdr:row>
      <xdr:rowOff>14906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870537"/>
          <a:ext cx="889000" cy="60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97137</xdr:rowOff>
    </xdr:from>
    <xdr:to>
      <xdr:col>45</xdr:col>
      <xdr:colOff>177800</xdr:colOff>
      <xdr:row>94</xdr:row>
      <xdr:rowOff>69704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870537"/>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69704</xdr:rowOff>
    </xdr:from>
    <xdr:to>
      <xdr:col>41</xdr:col>
      <xdr:colOff>50800</xdr:colOff>
      <xdr:row>95</xdr:row>
      <xdr:rowOff>75136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86004"/>
          <a:ext cx="889000" cy="17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88258</xdr:rowOff>
    </xdr:from>
    <xdr:to>
      <xdr:col>55</xdr:col>
      <xdr:colOff>50800</xdr:colOff>
      <xdr:row>96</xdr:row>
      <xdr:rowOff>18408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111135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135556</xdr:rowOff>
    </xdr:from>
    <xdr:to>
      <xdr:col>50</xdr:col>
      <xdr:colOff>165100</xdr:colOff>
      <xdr:row>96</xdr:row>
      <xdr:rowOff>65706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82233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19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46337</xdr:rowOff>
    </xdr:from>
    <xdr:to>
      <xdr:col>46</xdr:col>
      <xdr:colOff>38100</xdr:colOff>
      <xdr:row>92</xdr:row>
      <xdr:rowOff>147937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8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164464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59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18904</xdr:rowOff>
    </xdr:from>
    <xdr:to>
      <xdr:col>41</xdr:col>
      <xdr:colOff>101600</xdr:colOff>
      <xdr:row>94</xdr:row>
      <xdr:rowOff>120504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137031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24336</xdr:rowOff>
    </xdr:from>
    <xdr:to>
      <xdr:col>36</xdr:col>
      <xdr:colOff>165100</xdr:colOff>
      <xdr:row>95</xdr:row>
      <xdr:rowOff>125936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142463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45778</xdr:rowOff>
    </xdr:from>
    <xdr:to>
      <xdr:col>85</xdr:col>
      <xdr:colOff>127000</xdr:colOff>
      <xdr:row>39</xdr:row>
      <xdr:rowOff>66701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2328"/>
          <a:ext cx="838200" cy="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45778</xdr:rowOff>
    </xdr:from>
    <xdr:to>
      <xdr:col>81</xdr:col>
      <xdr:colOff>50800</xdr:colOff>
      <xdr:row>39</xdr:row>
      <xdr:rowOff>56043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32328"/>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56043</xdr:rowOff>
    </xdr:from>
    <xdr:to>
      <xdr:col>76</xdr:col>
      <xdr:colOff>114300</xdr:colOff>
      <xdr:row>39</xdr:row>
      <xdr:rowOff>86316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42593"/>
          <a:ext cx="8890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64665</xdr:rowOff>
    </xdr:from>
    <xdr:to>
      <xdr:col>71</xdr:col>
      <xdr:colOff>177800</xdr:colOff>
      <xdr:row>39</xdr:row>
      <xdr:rowOff>86316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51215"/>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15901</xdr:rowOff>
    </xdr:from>
    <xdr:to>
      <xdr:col>85</xdr:col>
      <xdr:colOff>177800</xdr:colOff>
      <xdr:row>39</xdr:row>
      <xdr:rowOff>117501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113494</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166428</xdr:rowOff>
    </xdr:from>
    <xdr:to>
      <xdr:col>81</xdr:col>
      <xdr:colOff>101600</xdr:colOff>
      <xdr:row>39</xdr:row>
      <xdr:rowOff>96578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87705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77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5243</xdr:rowOff>
    </xdr:from>
    <xdr:to>
      <xdr:col>76</xdr:col>
      <xdr:colOff>165100</xdr:colOff>
      <xdr:row>39</xdr:row>
      <xdr:rowOff>106843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123370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6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35516</xdr:rowOff>
    </xdr:from>
    <xdr:to>
      <xdr:col>72</xdr:col>
      <xdr:colOff>38100</xdr:colOff>
      <xdr:row>39</xdr:row>
      <xdr:rowOff>137116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128243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81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13865</xdr:rowOff>
    </xdr:from>
    <xdr:to>
      <xdr:col>67</xdr:col>
      <xdr:colOff>101600</xdr:colOff>
      <xdr:row>39</xdr:row>
      <xdr:rowOff>115465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106592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79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167297</xdr:rowOff>
    </xdr:from>
    <xdr:to>
      <xdr:col>85</xdr:col>
      <xdr:colOff>127000</xdr:colOff>
      <xdr:row>73</xdr:row>
      <xdr:rowOff>22530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511697"/>
          <a:ext cx="8382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159817</xdr:rowOff>
    </xdr:from>
    <xdr:to>
      <xdr:col>81</xdr:col>
      <xdr:colOff>50800</xdr:colOff>
      <xdr:row>73</xdr:row>
      <xdr:rowOff>22530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504217"/>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120218</xdr:rowOff>
    </xdr:from>
    <xdr:to>
      <xdr:col>76</xdr:col>
      <xdr:colOff>114300</xdr:colOff>
      <xdr:row>72</xdr:row>
      <xdr:rowOff>159817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464618"/>
          <a:ext cx="889000" cy="3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41072</xdr:rowOff>
    </xdr:from>
    <xdr:to>
      <xdr:col>71</xdr:col>
      <xdr:colOff>177800</xdr:colOff>
      <xdr:row>72</xdr:row>
      <xdr:rowOff>120218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385472"/>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116497</xdr:rowOff>
    </xdr:from>
    <xdr:to>
      <xdr:col>85</xdr:col>
      <xdr:colOff>177800</xdr:colOff>
      <xdr:row>73</xdr:row>
      <xdr:rowOff>46647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4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139374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3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143180</xdr:rowOff>
    </xdr:from>
    <xdr:to>
      <xdr:col>81</xdr:col>
      <xdr:colOff>101600</xdr:colOff>
      <xdr:row>73</xdr:row>
      <xdr:rowOff>73330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4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89857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2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109017</xdr:rowOff>
    </xdr:from>
    <xdr:to>
      <xdr:col>76</xdr:col>
      <xdr:colOff>165100</xdr:colOff>
      <xdr:row>73</xdr:row>
      <xdr:rowOff>39167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55694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69418</xdr:rowOff>
    </xdr:from>
    <xdr:to>
      <xdr:col>72</xdr:col>
      <xdr:colOff>38100</xdr:colOff>
      <xdr:row>72</xdr:row>
      <xdr:rowOff>171018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4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16095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1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161722</xdr:rowOff>
    </xdr:from>
    <xdr:to>
      <xdr:col>67</xdr:col>
      <xdr:colOff>101600</xdr:colOff>
      <xdr:row>72</xdr:row>
      <xdr:rowOff>91872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3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108399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1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113867</xdr:rowOff>
    </xdr:from>
    <xdr:to>
      <xdr:col>85</xdr:col>
      <xdr:colOff>127000</xdr:colOff>
      <xdr:row>98</xdr:row>
      <xdr:rowOff>26863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73067"/>
          <a:ext cx="838200" cy="25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11204</xdr:rowOff>
    </xdr:from>
    <xdr:to>
      <xdr:col>81</xdr:col>
      <xdr:colOff>50800</xdr:colOff>
      <xdr:row>98</xdr:row>
      <xdr:rowOff>26863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1330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11204</xdr:rowOff>
    </xdr:from>
    <xdr:to>
      <xdr:col>76</xdr:col>
      <xdr:colOff>114300</xdr:colOff>
      <xdr:row>98</xdr:row>
      <xdr:rowOff>19960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13304"/>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91191</xdr:rowOff>
    </xdr:from>
    <xdr:to>
      <xdr:col>71</xdr:col>
      <xdr:colOff>177800</xdr:colOff>
      <xdr:row>98</xdr:row>
      <xdr:rowOff>19960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21841"/>
          <a:ext cx="8890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63067</xdr:rowOff>
    </xdr:from>
    <xdr:to>
      <xdr:col>85</xdr:col>
      <xdr:colOff>177800</xdr:colOff>
      <xdr:row>96</xdr:row>
      <xdr:rowOff>164667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85944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147513</xdr:rowOff>
    </xdr:from>
    <xdr:to>
      <xdr:col>81</xdr:col>
      <xdr:colOff>101600</xdr:colOff>
      <xdr:row>98</xdr:row>
      <xdr:rowOff>77663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68790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87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131854</xdr:rowOff>
    </xdr:from>
    <xdr:to>
      <xdr:col>76</xdr:col>
      <xdr:colOff>165100</xdr:colOff>
      <xdr:row>98</xdr:row>
      <xdr:rowOff>62004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53131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85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140610</xdr:rowOff>
    </xdr:from>
    <xdr:to>
      <xdr:col>72</xdr:col>
      <xdr:colOff>38100</xdr:colOff>
      <xdr:row>98</xdr:row>
      <xdr:rowOff>70760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61887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6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40391</xdr:rowOff>
    </xdr:from>
    <xdr:to>
      <xdr:col>67</xdr:col>
      <xdr:colOff>101600</xdr:colOff>
      <xdr:row>97</xdr:row>
      <xdr:rowOff>141991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133118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76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98661</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98661</xdr:rowOff>
    </xdr:from>
    <xdr:to>
      <xdr:col>107</xdr:col>
      <xdr:colOff>50800</xdr:colOff>
      <xdr:row>39</xdr:row>
      <xdr:rowOff>98661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98661</xdr:rowOff>
    </xdr:from>
    <xdr:to>
      <xdr:col>102</xdr:col>
      <xdr:colOff>114300</xdr:colOff>
      <xdr:row>39</xdr:row>
      <xdr:rowOff>98661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47861</xdr:rowOff>
    </xdr:from>
    <xdr:to>
      <xdr:col>107</xdr:col>
      <xdr:colOff>101600</xdr:colOff>
      <xdr:row>39</xdr:row>
      <xdr:rowOff>149461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140588</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47861</xdr:rowOff>
    </xdr:from>
    <xdr:to>
      <xdr:col>102</xdr:col>
      <xdr:colOff>165100</xdr:colOff>
      <xdr:row>39</xdr:row>
      <xdr:rowOff>149461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140588</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47861</xdr:rowOff>
    </xdr:from>
    <xdr:to>
      <xdr:col>98</xdr:col>
      <xdr:colOff>38100</xdr:colOff>
      <xdr:row>39</xdr:row>
      <xdr:rowOff>149461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140588</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162789</xdr:rowOff>
    </xdr:from>
    <xdr:to>
      <xdr:col>116</xdr:col>
      <xdr:colOff>63500</xdr:colOff>
      <xdr:row>56</xdr:row>
      <xdr:rowOff>27457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592539"/>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114288</xdr:rowOff>
    </xdr:from>
    <xdr:to>
      <xdr:col>111</xdr:col>
      <xdr:colOff>177800</xdr:colOff>
      <xdr:row>55</xdr:row>
      <xdr:rowOff>162789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544038"/>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139319</xdr:rowOff>
    </xdr:from>
    <xdr:to>
      <xdr:col>107</xdr:col>
      <xdr:colOff>50800</xdr:colOff>
      <xdr:row>55</xdr:row>
      <xdr:rowOff>114288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397619"/>
          <a:ext cx="8890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118249</xdr:rowOff>
    </xdr:from>
    <xdr:to>
      <xdr:col>102</xdr:col>
      <xdr:colOff>114300</xdr:colOff>
      <xdr:row>54</xdr:row>
      <xdr:rowOff>139319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205099"/>
          <a:ext cx="889000" cy="19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148107</xdr:rowOff>
    </xdr:from>
    <xdr:to>
      <xdr:col>116</xdr:col>
      <xdr:colOff>114300</xdr:colOff>
      <xdr:row>56</xdr:row>
      <xdr:rowOff>78257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5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170984</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4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111989</xdr:rowOff>
    </xdr:from>
    <xdr:to>
      <xdr:col>112</xdr:col>
      <xdr:colOff>38100</xdr:colOff>
      <xdr:row>56</xdr:row>
      <xdr:rowOff>42139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5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58666</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3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63488</xdr:rowOff>
    </xdr:from>
    <xdr:to>
      <xdr:col>107</xdr:col>
      <xdr:colOff>101600</xdr:colOff>
      <xdr:row>55</xdr:row>
      <xdr:rowOff>165088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4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10165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26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88519</xdr:rowOff>
    </xdr:from>
    <xdr:to>
      <xdr:col>102</xdr:col>
      <xdr:colOff>165100</xdr:colOff>
      <xdr:row>55</xdr:row>
      <xdr:rowOff>18669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3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35196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1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67449</xdr:rowOff>
    </xdr:from>
    <xdr:to>
      <xdr:col>98</xdr:col>
      <xdr:colOff>38100</xdr:colOff>
      <xdr:row>53</xdr:row>
      <xdr:rowOff>169049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1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14126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89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93904</xdr:rowOff>
    </xdr:from>
    <xdr:to>
      <xdr:col>116</xdr:col>
      <xdr:colOff>63500</xdr:colOff>
      <xdr:row>72</xdr:row>
      <xdr:rowOff>169246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438304"/>
          <a:ext cx="838200" cy="7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169246</xdr:rowOff>
    </xdr:from>
    <xdr:to>
      <xdr:col>111</xdr:col>
      <xdr:colOff>177800</xdr:colOff>
      <xdr:row>73</xdr:row>
      <xdr:rowOff>14465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513646"/>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14465</xdr:rowOff>
    </xdr:from>
    <xdr:to>
      <xdr:col>107</xdr:col>
      <xdr:colOff>50800</xdr:colOff>
      <xdr:row>73</xdr:row>
      <xdr:rowOff>101486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530315"/>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97942</xdr:rowOff>
    </xdr:from>
    <xdr:to>
      <xdr:col>102</xdr:col>
      <xdr:colOff>114300</xdr:colOff>
      <xdr:row>73</xdr:row>
      <xdr:rowOff>101486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61379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43104</xdr:rowOff>
    </xdr:from>
    <xdr:to>
      <xdr:col>116</xdr:col>
      <xdr:colOff>114300</xdr:colOff>
      <xdr:row>72</xdr:row>
      <xdr:rowOff>144704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3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65981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2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118446</xdr:rowOff>
    </xdr:from>
    <xdr:to>
      <xdr:col>112</xdr:col>
      <xdr:colOff>38100</xdr:colOff>
      <xdr:row>73</xdr:row>
      <xdr:rowOff>48596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65123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135115</xdr:rowOff>
    </xdr:from>
    <xdr:to>
      <xdr:col>107</xdr:col>
      <xdr:colOff>101600</xdr:colOff>
      <xdr:row>73</xdr:row>
      <xdr:rowOff>65265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81792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50686</xdr:rowOff>
    </xdr:from>
    <xdr:to>
      <xdr:col>102</xdr:col>
      <xdr:colOff>165100</xdr:colOff>
      <xdr:row>73</xdr:row>
      <xdr:rowOff>152286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168813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4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47142</xdr:rowOff>
    </xdr:from>
    <xdr:to>
      <xdr:col>98</xdr:col>
      <xdr:colOff>38100</xdr:colOff>
      <xdr:row>73</xdr:row>
      <xdr:rowOff>148742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165269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28,291</a:t>
          </a:r>
          <a:r>
            <a:rPr kumimoji="1" lang="ja-JP" altLang="en-US" sz="1300">
              <a:latin typeface="ＭＳ Ｐゴシック" panose="020B0600070205080204" pitchFamily="50" charset="-128"/>
              <a:ea typeface="ＭＳ Ｐゴシック" panose="020B0600070205080204" pitchFamily="50" charset="-128"/>
            </a:rPr>
            <a:t>円と、類似団体内では最も高い水準となっている。これは、当市が特別豪雪地帯であるために除排雪経費（維持補修費）が類似団体に比して非常に高いことによるものである。令和元年度は少雪の年であったため、数値が例年に比べ少なくなっていることから、降雪量が当市に大きな影響を与えていることを示している。</a:t>
          </a:r>
        </a:p>
        <a:p>
          <a:r>
            <a:rPr kumimoji="1" lang="ja-JP" altLang="en-US" sz="1300">
              <a:latin typeface="ＭＳ Ｐゴシック" panose="020B0600070205080204" pitchFamily="50" charset="-128"/>
              <a:ea typeface="ＭＳ Ｐゴシック" panose="020B0600070205080204" pitchFamily="50" charset="-128"/>
            </a:rPr>
            <a:t>　物件費も類似団体と比較して高い水準であり、前年度より</a:t>
          </a:r>
          <a:r>
            <a:rPr kumimoji="1" lang="en-US" altLang="ja-JP" sz="1300">
              <a:latin typeface="ＭＳ Ｐゴシック" panose="020B0600070205080204" pitchFamily="50" charset="-128"/>
              <a:ea typeface="ＭＳ Ｐゴシック" panose="020B0600070205080204" pitchFamily="50" charset="-128"/>
            </a:rPr>
            <a:t>2,835</a:t>
          </a:r>
          <a:r>
            <a:rPr kumimoji="1" lang="ja-JP" altLang="en-US" sz="1300">
              <a:latin typeface="ＭＳ Ｐゴシック" panose="020B0600070205080204" pitchFamily="50" charset="-128"/>
              <a:ea typeface="ＭＳ Ｐゴシック" panose="020B0600070205080204" pitchFamily="50" charset="-128"/>
            </a:rPr>
            <a:t>円減少したが、これは平成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年度が３年に１度の大地の芸術祭の本番年であったことから、運営委託費分が減少したものである。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普通建設事業費も類似団体と比較して高い水準であったが、合併特例債や過疎債などの有利債を活用した、医療福祉総合センターや新博物館建設などの施設整備を行ったためである。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52,047
51,726
590.39
37,582,853
35,465,100
1,519,841
19,639,302
47,505,349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143815</xdr:rowOff>
    </xdr:from>
    <xdr:to>
      <xdr:col>24</xdr:col>
      <xdr:colOff>63500</xdr:colOff>
      <xdr:row>33</xdr:row>
      <xdr:rowOff>158445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0166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158445</xdr:rowOff>
    </xdr:from>
    <xdr:to>
      <xdr:col>19</xdr:col>
      <xdr:colOff>177800</xdr:colOff>
      <xdr:row>34</xdr:row>
      <xdr:rowOff>47346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16295"/>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15799</xdr:rowOff>
    </xdr:from>
    <xdr:to>
      <xdr:col>15</xdr:col>
      <xdr:colOff>50800</xdr:colOff>
      <xdr:row>34</xdr:row>
      <xdr:rowOff>47346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509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63348</xdr:rowOff>
    </xdr:from>
    <xdr:to>
      <xdr:col>10</xdr:col>
      <xdr:colOff>114300</xdr:colOff>
      <xdr:row>34</xdr:row>
      <xdr:rowOff>15799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21198"/>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93015</xdr:rowOff>
    </xdr:from>
    <xdr:to>
      <xdr:col>24</xdr:col>
      <xdr:colOff>114300</xdr:colOff>
      <xdr:row>34</xdr:row>
      <xdr:rowOff>23165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115892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107645</xdr:rowOff>
    </xdr:from>
    <xdr:to>
      <xdr:col>20</xdr:col>
      <xdr:colOff>38100</xdr:colOff>
      <xdr:row>34</xdr:row>
      <xdr:rowOff>37795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54322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4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167996</xdr:rowOff>
    </xdr:from>
    <xdr:to>
      <xdr:col>15</xdr:col>
      <xdr:colOff>101600</xdr:colOff>
      <xdr:row>34</xdr:row>
      <xdr:rowOff>98146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114673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136449</xdr:rowOff>
    </xdr:from>
    <xdr:to>
      <xdr:col>10</xdr:col>
      <xdr:colOff>165100</xdr:colOff>
      <xdr:row>34</xdr:row>
      <xdr:rowOff>66599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83126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12548</xdr:rowOff>
    </xdr:from>
    <xdr:to>
      <xdr:col>6</xdr:col>
      <xdr:colOff>38100</xdr:colOff>
      <xdr:row>33</xdr:row>
      <xdr:rowOff>114148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130675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117442</xdr:rowOff>
    </xdr:from>
    <xdr:to>
      <xdr:col>24</xdr:col>
      <xdr:colOff>63500</xdr:colOff>
      <xdr:row>56</xdr:row>
      <xdr:rowOff>80028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47192"/>
          <a:ext cx="838200" cy="1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80028</xdr:rowOff>
    </xdr:from>
    <xdr:to>
      <xdr:col>19</xdr:col>
      <xdr:colOff>177800</xdr:colOff>
      <xdr:row>56</xdr:row>
      <xdr:rowOff>115133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81228"/>
          <a:ext cx="889000" cy="3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29096</xdr:rowOff>
    </xdr:from>
    <xdr:to>
      <xdr:col>15</xdr:col>
      <xdr:colOff>50800</xdr:colOff>
      <xdr:row>56</xdr:row>
      <xdr:rowOff>115133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30296"/>
          <a:ext cx="889000" cy="8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125870</xdr:rowOff>
    </xdr:from>
    <xdr:to>
      <xdr:col>10</xdr:col>
      <xdr:colOff>114300</xdr:colOff>
      <xdr:row>56</xdr:row>
      <xdr:rowOff>29096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55620"/>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66642</xdr:rowOff>
    </xdr:from>
    <xdr:to>
      <xdr:col>24</xdr:col>
      <xdr:colOff>114300</xdr:colOff>
      <xdr:row>55</xdr:row>
      <xdr:rowOff>168242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89519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29228</xdr:rowOff>
    </xdr:from>
    <xdr:to>
      <xdr:col>20</xdr:col>
      <xdr:colOff>38100</xdr:colOff>
      <xdr:row>56</xdr:row>
      <xdr:rowOff>130828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121955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64333</xdr:rowOff>
    </xdr:from>
    <xdr:to>
      <xdr:col>15</xdr:col>
      <xdr:colOff>101600</xdr:colOff>
      <xdr:row>56</xdr:row>
      <xdr:rowOff>165933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157060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149746</xdr:rowOff>
    </xdr:from>
    <xdr:to>
      <xdr:col>10</xdr:col>
      <xdr:colOff>165100</xdr:colOff>
      <xdr:row>56</xdr:row>
      <xdr:rowOff>79896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96423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5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75070</xdr:rowOff>
    </xdr:from>
    <xdr:to>
      <xdr:col>6</xdr:col>
      <xdr:colOff>38100</xdr:colOff>
      <xdr:row>56</xdr:row>
      <xdr:rowOff>5220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21747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156337</xdr:rowOff>
    </xdr:from>
    <xdr:to>
      <xdr:col>24</xdr:col>
      <xdr:colOff>63500</xdr:colOff>
      <xdr:row>75</xdr:row>
      <xdr:rowOff>39332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43637"/>
          <a:ext cx="8382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38405</xdr:rowOff>
    </xdr:from>
    <xdr:to>
      <xdr:col>19</xdr:col>
      <xdr:colOff>177800</xdr:colOff>
      <xdr:row>75</xdr:row>
      <xdr:rowOff>39332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97155"/>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38405</xdr:rowOff>
    </xdr:from>
    <xdr:to>
      <xdr:col>15</xdr:col>
      <xdr:colOff>50800</xdr:colOff>
      <xdr:row>76</xdr:row>
      <xdr:rowOff>14618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97155"/>
          <a:ext cx="889000" cy="1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14618</xdr:rowOff>
    </xdr:from>
    <xdr:to>
      <xdr:col>10</xdr:col>
      <xdr:colOff>114300</xdr:colOff>
      <xdr:row>77</xdr:row>
      <xdr:rowOff>39612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44818"/>
          <a:ext cx="8890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105537</xdr:rowOff>
    </xdr:from>
    <xdr:to>
      <xdr:col>24</xdr:col>
      <xdr:colOff>114300</xdr:colOff>
      <xdr:row>75</xdr:row>
      <xdr:rowOff>35687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128414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159982</xdr:rowOff>
    </xdr:from>
    <xdr:to>
      <xdr:col>20</xdr:col>
      <xdr:colOff>38100</xdr:colOff>
      <xdr:row>75</xdr:row>
      <xdr:rowOff>90132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106659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159055</xdr:rowOff>
    </xdr:from>
    <xdr:to>
      <xdr:col>15</xdr:col>
      <xdr:colOff>101600</xdr:colOff>
      <xdr:row>75</xdr:row>
      <xdr:rowOff>89205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105732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2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135268</xdr:rowOff>
    </xdr:from>
    <xdr:to>
      <xdr:col>10</xdr:col>
      <xdr:colOff>165100</xdr:colOff>
      <xdr:row>76</xdr:row>
      <xdr:rowOff>65418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81945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6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160262</xdr:rowOff>
    </xdr:from>
    <xdr:to>
      <xdr:col>6</xdr:col>
      <xdr:colOff>38100</xdr:colOff>
      <xdr:row>77</xdr:row>
      <xdr:rowOff>90412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81539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8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143853</xdr:rowOff>
    </xdr:from>
    <xdr:to>
      <xdr:col>24</xdr:col>
      <xdr:colOff>63500</xdr:colOff>
      <xdr:row>95</xdr:row>
      <xdr:rowOff>82969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60153"/>
          <a:ext cx="838200" cy="1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82969</xdr:rowOff>
    </xdr:from>
    <xdr:to>
      <xdr:col>19</xdr:col>
      <xdr:colOff>177800</xdr:colOff>
      <xdr:row>96</xdr:row>
      <xdr:rowOff>114821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70719"/>
          <a:ext cx="889000" cy="20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89700</xdr:rowOff>
    </xdr:from>
    <xdr:to>
      <xdr:col>15</xdr:col>
      <xdr:colOff>50800</xdr:colOff>
      <xdr:row>96</xdr:row>
      <xdr:rowOff>114821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48900"/>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162700</xdr:rowOff>
    </xdr:from>
    <xdr:to>
      <xdr:col>10</xdr:col>
      <xdr:colOff>114300</xdr:colOff>
      <xdr:row>96</xdr:row>
      <xdr:rowOff>89700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50450"/>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93053</xdr:rowOff>
    </xdr:from>
    <xdr:to>
      <xdr:col>24</xdr:col>
      <xdr:colOff>114300</xdr:colOff>
      <xdr:row>95</xdr:row>
      <xdr:rowOff>23203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115930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32169</xdr:rowOff>
    </xdr:from>
    <xdr:to>
      <xdr:col>20</xdr:col>
      <xdr:colOff>38100</xdr:colOff>
      <xdr:row>95</xdr:row>
      <xdr:rowOff>133769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150296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64021</xdr:rowOff>
    </xdr:from>
    <xdr:to>
      <xdr:col>15</xdr:col>
      <xdr:colOff>101600</xdr:colOff>
      <xdr:row>96</xdr:row>
      <xdr:rowOff>165621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156748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38900</xdr:rowOff>
    </xdr:from>
    <xdr:to>
      <xdr:col>10</xdr:col>
      <xdr:colOff>165100</xdr:colOff>
      <xdr:row>96</xdr:row>
      <xdr:rowOff>140500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131627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111900</xdr:rowOff>
    </xdr:from>
    <xdr:to>
      <xdr:col>6</xdr:col>
      <xdr:colOff>38100</xdr:colOff>
      <xdr:row>96</xdr:row>
      <xdr:rowOff>42050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105029</xdr:rowOff>
    </xdr:from>
    <xdr:to>
      <xdr:col>55</xdr:col>
      <xdr:colOff>0</xdr:colOff>
      <xdr:row>37</xdr:row>
      <xdr:rowOff>121031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4867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53975</xdr:rowOff>
    </xdr:from>
    <xdr:to>
      <xdr:col>50</xdr:col>
      <xdr:colOff>114300</xdr:colOff>
      <xdr:row>37</xdr:row>
      <xdr:rowOff>105029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97625"/>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29591</xdr:rowOff>
    </xdr:from>
    <xdr:to>
      <xdr:col>45</xdr:col>
      <xdr:colOff>177800</xdr:colOff>
      <xdr:row>37</xdr:row>
      <xdr:rowOff>53975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373241"/>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90551</xdr:rowOff>
    </xdr:from>
    <xdr:to>
      <xdr:col>41</xdr:col>
      <xdr:colOff>50800</xdr:colOff>
      <xdr:row>37</xdr:row>
      <xdr:rowOff>29591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091301"/>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70231</xdr:rowOff>
    </xdr:from>
    <xdr:to>
      <xdr:col>55</xdr:col>
      <xdr:colOff>50800</xdr:colOff>
      <xdr:row>38</xdr:row>
      <xdr:rowOff>381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48658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92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54229</xdr:rowOff>
    </xdr:from>
    <xdr:to>
      <xdr:col>50</xdr:col>
      <xdr:colOff>165100</xdr:colOff>
      <xdr:row>37</xdr:row>
      <xdr:rowOff>155829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906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17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3175</xdr:rowOff>
    </xdr:from>
    <xdr:to>
      <xdr:col>46</xdr:col>
      <xdr:colOff>38100</xdr:colOff>
      <xdr:row>37</xdr:row>
      <xdr:rowOff>104775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121302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2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150241</xdr:rowOff>
    </xdr:from>
    <xdr:to>
      <xdr:col>41</xdr:col>
      <xdr:colOff>101600</xdr:colOff>
      <xdr:row>37</xdr:row>
      <xdr:rowOff>80391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39751</xdr:rowOff>
    </xdr:from>
    <xdr:to>
      <xdr:col>36</xdr:col>
      <xdr:colOff>165100</xdr:colOff>
      <xdr:row>35</xdr:row>
      <xdr:rowOff>141351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0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157878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81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49632</xdr:rowOff>
    </xdr:from>
    <xdr:to>
      <xdr:col>55</xdr:col>
      <xdr:colOff>0</xdr:colOff>
      <xdr:row>55</xdr:row>
      <xdr:rowOff>55213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479382"/>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20924</xdr:rowOff>
    </xdr:from>
    <xdr:to>
      <xdr:col>50</xdr:col>
      <xdr:colOff>114300</xdr:colOff>
      <xdr:row>55</xdr:row>
      <xdr:rowOff>55213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279224"/>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20924</xdr:rowOff>
    </xdr:from>
    <xdr:to>
      <xdr:col>45</xdr:col>
      <xdr:colOff>177800</xdr:colOff>
      <xdr:row>55</xdr:row>
      <xdr:rowOff>83807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279224"/>
          <a:ext cx="889000" cy="23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80893</xdr:rowOff>
    </xdr:from>
    <xdr:to>
      <xdr:col>41</xdr:col>
      <xdr:colOff>50800</xdr:colOff>
      <xdr:row>55</xdr:row>
      <xdr:rowOff>83807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510643"/>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170282</xdr:rowOff>
    </xdr:from>
    <xdr:to>
      <xdr:col>55</xdr:col>
      <xdr:colOff>50800</xdr:colOff>
      <xdr:row>55</xdr:row>
      <xdr:rowOff>100432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21709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2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4413</xdr:rowOff>
    </xdr:from>
    <xdr:to>
      <xdr:col>50</xdr:col>
      <xdr:colOff>165100</xdr:colOff>
      <xdr:row>55</xdr:row>
      <xdr:rowOff>106013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4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122540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2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141574</xdr:rowOff>
    </xdr:from>
    <xdr:to>
      <xdr:col>46</xdr:col>
      <xdr:colOff>38100</xdr:colOff>
      <xdr:row>54</xdr:row>
      <xdr:rowOff>71724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2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88251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0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33007</xdr:rowOff>
    </xdr:from>
    <xdr:to>
      <xdr:col>41</xdr:col>
      <xdr:colOff>101600</xdr:colOff>
      <xdr:row>55</xdr:row>
      <xdr:rowOff>134607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151134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3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30093</xdr:rowOff>
    </xdr:from>
    <xdr:to>
      <xdr:col>36</xdr:col>
      <xdr:colOff>165100</xdr:colOff>
      <xdr:row>55</xdr:row>
      <xdr:rowOff>131693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148220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150650</xdr:rowOff>
    </xdr:from>
    <xdr:to>
      <xdr:col>54</xdr:col>
      <xdr:colOff>189865</xdr:colOff>
      <xdr:row>78</xdr:row>
      <xdr:rowOff>101158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666500"/>
          <a:ext cx="1270" cy="80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104985</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101158</xdr:rowOff>
    </xdr:from>
    <xdr:to>
      <xdr:col>55</xdr:col>
      <xdr:colOff>88900</xdr:colOff>
      <xdr:row>78</xdr:row>
      <xdr:rowOff>101158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7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97327</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44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150650</xdr:rowOff>
    </xdr:from>
    <xdr:to>
      <xdr:col>55</xdr:col>
      <xdr:colOff>88900</xdr:colOff>
      <xdr:row>73</xdr:row>
      <xdr:rowOff>150650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66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15662</xdr:rowOff>
    </xdr:from>
    <xdr:to>
      <xdr:col>55</xdr:col>
      <xdr:colOff>0</xdr:colOff>
      <xdr:row>73</xdr:row>
      <xdr:rowOff>150650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360062"/>
          <a:ext cx="838200" cy="30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118763</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140336</xdr:rowOff>
    </xdr:from>
    <xdr:to>
      <xdr:col>55</xdr:col>
      <xdr:colOff>50800</xdr:colOff>
      <xdr:row>77</xdr:row>
      <xdr:rowOff>70486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7981</xdr:rowOff>
    </xdr:from>
    <xdr:to>
      <xdr:col>50</xdr:col>
      <xdr:colOff>114300</xdr:colOff>
      <xdr:row>72</xdr:row>
      <xdr:rowOff>15662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35238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138392</xdr:rowOff>
    </xdr:from>
    <xdr:to>
      <xdr:col>50</xdr:col>
      <xdr:colOff>165100</xdr:colOff>
      <xdr:row>77</xdr:row>
      <xdr:rowOff>68542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59669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7981</xdr:rowOff>
    </xdr:from>
    <xdr:to>
      <xdr:col>45</xdr:col>
      <xdr:colOff>177800</xdr:colOff>
      <xdr:row>73</xdr:row>
      <xdr:rowOff>12690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352381"/>
          <a:ext cx="889000" cy="17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129933</xdr:rowOff>
    </xdr:from>
    <xdr:to>
      <xdr:col>46</xdr:col>
      <xdr:colOff>38100</xdr:colOff>
      <xdr:row>77</xdr:row>
      <xdr:rowOff>60083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51210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150444</xdr:rowOff>
    </xdr:from>
    <xdr:to>
      <xdr:col>41</xdr:col>
      <xdr:colOff>50800</xdr:colOff>
      <xdr:row>73</xdr:row>
      <xdr:rowOff>12690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323394"/>
          <a:ext cx="889000" cy="20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141980</xdr:rowOff>
    </xdr:from>
    <xdr:to>
      <xdr:col>41</xdr:col>
      <xdr:colOff>101600</xdr:colOff>
      <xdr:row>77</xdr:row>
      <xdr:rowOff>72130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63257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117086</xdr:rowOff>
    </xdr:from>
    <xdr:to>
      <xdr:col>36</xdr:col>
      <xdr:colOff>165100</xdr:colOff>
      <xdr:row>77</xdr:row>
      <xdr:rowOff>47236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38363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99850</xdr:rowOff>
    </xdr:from>
    <xdr:to>
      <xdr:col>55</xdr:col>
      <xdr:colOff>50800</xdr:colOff>
      <xdr:row>74</xdr:row>
      <xdr:rowOff>30000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6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52877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56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136312</xdr:rowOff>
    </xdr:from>
    <xdr:to>
      <xdr:col>50</xdr:col>
      <xdr:colOff>165100</xdr:colOff>
      <xdr:row>72</xdr:row>
      <xdr:rowOff>66462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3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82989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0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128631</xdr:rowOff>
    </xdr:from>
    <xdr:to>
      <xdr:col>46</xdr:col>
      <xdr:colOff>38100</xdr:colOff>
      <xdr:row>72</xdr:row>
      <xdr:rowOff>58781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3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75308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0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133340</xdr:rowOff>
    </xdr:from>
    <xdr:to>
      <xdr:col>41</xdr:col>
      <xdr:colOff>101600</xdr:colOff>
      <xdr:row>73</xdr:row>
      <xdr:rowOff>63490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4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80017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2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99644</xdr:rowOff>
    </xdr:from>
    <xdr:to>
      <xdr:col>36</xdr:col>
      <xdr:colOff>165100</xdr:colOff>
      <xdr:row>72</xdr:row>
      <xdr:rowOff>29794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2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46321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04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18955</xdr:rowOff>
    </xdr:from>
    <xdr:to>
      <xdr:col>54</xdr:col>
      <xdr:colOff>189865</xdr:colOff>
      <xdr:row>98</xdr:row>
      <xdr:rowOff>84423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963805"/>
          <a:ext cx="1270" cy="92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88250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9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84423</xdr:rowOff>
    </xdr:from>
    <xdr:to>
      <xdr:col>55</xdr:col>
      <xdr:colOff>88900</xdr:colOff>
      <xdr:row>98</xdr:row>
      <xdr:rowOff>84423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8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137082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73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18955</xdr:rowOff>
    </xdr:from>
    <xdr:to>
      <xdr:col>55</xdr:col>
      <xdr:colOff>88900</xdr:colOff>
      <xdr:row>93</xdr:row>
      <xdr:rowOff>18955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96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5338</xdr:rowOff>
    </xdr:from>
    <xdr:to>
      <xdr:col>55</xdr:col>
      <xdr:colOff>0</xdr:colOff>
      <xdr:row>93</xdr:row>
      <xdr:rowOff>102133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5950188"/>
          <a:ext cx="838200" cy="9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15022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4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36595</xdr:rowOff>
    </xdr:from>
    <xdr:to>
      <xdr:col>55</xdr:col>
      <xdr:colOff>50800</xdr:colOff>
      <xdr:row>96</xdr:row>
      <xdr:rowOff>138195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13122</xdr:rowOff>
    </xdr:from>
    <xdr:to>
      <xdr:col>50</xdr:col>
      <xdr:colOff>114300</xdr:colOff>
      <xdr:row>93</xdr:row>
      <xdr:rowOff>5338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443622"/>
          <a:ext cx="889000" cy="5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32513</xdr:rowOff>
    </xdr:from>
    <xdr:to>
      <xdr:col>50</xdr:col>
      <xdr:colOff>165100</xdr:colOff>
      <xdr:row>96</xdr:row>
      <xdr:rowOff>134113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125240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13122</xdr:rowOff>
    </xdr:from>
    <xdr:to>
      <xdr:col>45</xdr:col>
      <xdr:colOff>177800</xdr:colOff>
      <xdr:row>91</xdr:row>
      <xdr:rowOff>83976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443622"/>
          <a:ext cx="889000" cy="2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17501</xdr:rowOff>
    </xdr:from>
    <xdr:to>
      <xdr:col>46</xdr:col>
      <xdr:colOff>38100</xdr:colOff>
      <xdr:row>96</xdr:row>
      <xdr:rowOff>119101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110228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38114</xdr:rowOff>
    </xdr:from>
    <xdr:to>
      <xdr:col>41</xdr:col>
      <xdr:colOff>50800</xdr:colOff>
      <xdr:row>91</xdr:row>
      <xdr:rowOff>83976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640064"/>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33558</xdr:rowOff>
    </xdr:from>
    <xdr:to>
      <xdr:col>41</xdr:col>
      <xdr:colOff>101600</xdr:colOff>
      <xdr:row>96</xdr:row>
      <xdr:rowOff>135158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126285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62111</xdr:rowOff>
    </xdr:from>
    <xdr:to>
      <xdr:col>36</xdr:col>
      <xdr:colOff>165100</xdr:colOff>
      <xdr:row>95</xdr:row>
      <xdr:rowOff>163711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154838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51333</xdr:rowOff>
    </xdr:from>
    <xdr:to>
      <xdr:col>55</xdr:col>
      <xdr:colOff>50800</xdr:colOff>
      <xdr:row>93</xdr:row>
      <xdr:rowOff>152933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9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137710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9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125988</xdr:rowOff>
    </xdr:from>
    <xdr:to>
      <xdr:col>50</xdr:col>
      <xdr:colOff>165100</xdr:colOff>
      <xdr:row>93</xdr:row>
      <xdr:rowOff>56138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8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72665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67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133772</xdr:rowOff>
    </xdr:from>
    <xdr:to>
      <xdr:col>46</xdr:col>
      <xdr:colOff>38100</xdr:colOff>
      <xdr:row>90</xdr:row>
      <xdr:rowOff>63922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3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80449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16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33176</xdr:rowOff>
    </xdr:from>
    <xdr:to>
      <xdr:col>41</xdr:col>
      <xdr:colOff>101600</xdr:colOff>
      <xdr:row>91</xdr:row>
      <xdr:rowOff>134776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6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151303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4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158764</xdr:rowOff>
    </xdr:from>
    <xdr:to>
      <xdr:col>36</xdr:col>
      <xdr:colOff>165100</xdr:colOff>
      <xdr:row>91</xdr:row>
      <xdr:rowOff>88914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5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105441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36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103215</xdr:rowOff>
    </xdr:from>
    <xdr:to>
      <xdr:col>85</xdr:col>
      <xdr:colOff>127000</xdr:colOff>
      <xdr:row>34</xdr:row>
      <xdr:rowOff>135951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932515"/>
          <a:ext cx="8382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135951</xdr:rowOff>
    </xdr:from>
    <xdr:to>
      <xdr:col>81</xdr:col>
      <xdr:colOff>50800</xdr:colOff>
      <xdr:row>35</xdr:row>
      <xdr:rowOff>54112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965251"/>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12598</xdr:rowOff>
    </xdr:from>
    <xdr:to>
      <xdr:col>76</xdr:col>
      <xdr:colOff>114300</xdr:colOff>
      <xdr:row>35</xdr:row>
      <xdr:rowOff>54112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013348"/>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134945</xdr:rowOff>
    </xdr:from>
    <xdr:to>
      <xdr:col>71</xdr:col>
      <xdr:colOff>177800</xdr:colOff>
      <xdr:row>35</xdr:row>
      <xdr:rowOff>12598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5964245"/>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52415</xdr:rowOff>
    </xdr:from>
    <xdr:to>
      <xdr:col>85</xdr:col>
      <xdr:colOff>177800</xdr:colOff>
      <xdr:row>34</xdr:row>
      <xdr:rowOff>154015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8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75292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73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85151</xdr:rowOff>
    </xdr:from>
    <xdr:to>
      <xdr:col>81</xdr:col>
      <xdr:colOff>101600</xdr:colOff>
      <xdr:row>35</xdr:row>
      <xdr:rowOff>15301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9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31828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6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3312</xdr:rowOff>
    </xdr:from>
    <xdr:to>
      <xdr:col>76</xdr:col>
      <xdr:colOff>165100</xdr:colOff>
      <xdr:row>35</xdr:row>
      <xdr:rowOff>104912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121439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77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133248</xdr:rowOff>
    </xdr:from>
    <xdr:to>
      <xdr:col>72</xdr:col>
      <xdr:colOff>38100</xdr:colOff>
      <xdr:row>35</xdr:row>
      <xdr:rowOff>63398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79925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7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84145</xdr:rowOff>
    </xdr:from>
    <xdr:to>
      <xdr:col>67</xdr:col>
      <xdr:colOff>101600</xdr:colOff>
      <xdr:row>35</xdr:row>
      <xdr:rowOff>14295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9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30822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68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16811</xdr:rowOff>
    </xdr:from>
    <xdr:to>
      <xdr:col>85</xdr:col>
      <xdr:colOff>127000</xdr:colOff>
      <xdr:row>54</xdr:row>
      <xdr:rowOff>74385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275111"/>
          <a:ext cx="838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20958</xdr:rowOff>
    </xdr:from>
    <xdr:to>
      <xdr:col>81</xdr:col>
      <xdr:colOff>50800</xdr:colOff>
      <xdr:row>54</xdr:row>
      <xdr:rowOff>74385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279258"/>
          <a:ext cx="889000" cy="5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20958</xdr:rowOff>
    </xdr:from>
    <xdr:to>
      <xdr:col>76</xdr:col>
      <xdr:colOff>114300</xdr:colOff>
      <xdr:row>56</xdr:row>
      <xdr:rowOff>14394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279258"/>
          <a:ext cx="889000" cy="33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32372</xdr:rowOff>
    </xdr:from>
    <xdr:to>
      <xdr:col>71</xdr:col>
      <xdr:colOff>177800</xdr:colOff>
      <xdr:row>56</xdr:row>
      <xdr:rowOff>14394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462122"/>
          <a:ext cx="889000" cy="15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137461</xdr:rowOff>
    </xdr:from>
    <xdr:to>
      <xdr:col>85</xdr:col>
      <xdr:colOff>177800</xdr:colOff>
      <xdr:row>54</xdr:row>
      <xdr:rowOff>67611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2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160338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0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23585</xdr:rowOff>
    </xdr:from>
    <xdr:to>
      <xdr:col>81</xdr:col>
      <xdr:colOff>101600</xdr:colOff>
      <xdr:row>54</xdr:row>
      <xdr:rowOff>125185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2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141712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0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141608</xdr:rowOff>
    </xdr:from>
    <xdr:to>
      <xdr:col>76</xdr:col>
      <xdr:colOff>165100</xdr:colOff>
      <xdr:row>54</xdr:row>
      <xdr:rowOff>71758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2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88285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0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135044</xdr:rowOff>
    </xdr:from>
    <xdr:to>
      <xdr:col>72</xdr:col>
      <xdr:colOff>38100</xdr:colOff>
      <xdr:row>56</xdr:row>
      <xdr:rowOff>65194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81721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153022</xdr:rowOff>
    </xdr:from>
    <xdr:to>
      <xdr:col>67</xdr:col>
      <xdr:colOff>101600</xdr:colOff>
      <xdr:row>55</xdr:row>
      <xdr:rowOff>83172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1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99699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1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45779</xdr:rowOff>
    </xdr:from>
    <xdr:to>
      <xdr:col>85</xdr:col>
      <xdr:colOff>127000</xdr:colOff>
      <xdr:row>79</xdr:row>
      <xdr:rowOff>66700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90329"/>
          <a:ext cx="838200" cy="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45779</xdr:rowOff>
    </xdr:from>
    <xdr:to>
      <xdr:col>81</xdr:col>
      <xdr:colOff>50800</xdr:colOff>
      <xdr:row>79</xdr:row>
      <xdr:rowOff>56043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90329"/>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56043</xdr:rowOff>
    </xdr:from>
    <xdr:to>
      <xdr:col>76</xdr:col>
      <xdr:colOff>114300</xdr:colOff>
      <xdr:row>79</xdr:row>
      <xdr:rowOff>86317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00593"/>
          <a:ext cx="889000" cy="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64664</xdr:rowOff>
    </xdr:from>
    <xdr:to>
      <xdr:col>71</xdr:col>
      <xdr:colOff>177800</xdr:colOff>
      <xdr:row>79</xdr:row>
      <xdr:rowOff>86317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09214"/>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15900</xdr:rowOff>
    </xdr:from>
    <xdr:to>
      <xdr:col>85</xdr:col>
      <xdr:colOff>177800</xdr:colOff>
      <xdr:row>79</xdr:row>
      <xdr:rowOff>117500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113493</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166429</xdr:rowOff>
    </xdr:from>
    <xdr:to>
      <xdr:col>81</xdr:col>
      <xdr:colOff>101600</xdr:colOff>
      <xdr:row>79</xdr:row>
      <xdr:rowOff>96579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87706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3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5243</xdr:rowOff>
    </xdr:from>
    <xdr:to>
      <xdr:col>76</xdr:col>
      <xdr:colOff>165100</xdr:colOff>
      <xdr:row>79</xdr:row>
      <xdr:rowOff>106843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123370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32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35517</xdr:rowOff>
    </xdr:from>
    <xdr:to>
      <xdr:col>72</xdr:col>
      <xdr:colOff>38100</xdr:colOff>
      <xdr:row>79</xdr:row>
      <xdr:rowOff>137117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128244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13864</xdr:rowOff>
    </xdr:from>
    <xdr:to>
      <xdr:col>67</xdr:col>
      <xdr:colOff>101600</xdr:colOff>
      <xdr:row>79</xdr:row>
      <xdr:rowOff>115464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106591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5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167297</xdr:rowOff>
    </xdr:from>
    <xdr:to>
      <xdr:col>85</xdr:col>
      <xdr:colOff>127000</xdr:colOff>
      <xdr:row>93</xdr:row>
      <xdr:rowOff>22530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940697"/>
          <a:ext cx="8382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159817</xdr:rowOff>
    </xdr:from>
    <xdr:to>
      <xdr:col>81</xdr:col>
      <xdr:colOff>50800</xdr:colOff>
      <xdr:row>93</xdr:row>
      <xdr:rowOff>22530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933217"/>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120217</xdr:rowOff>
    </xdr:from>
    <xdr:to>
      <xdr:col>76</xdr:col>
      <xdr:colOff>114300</xdr:colOff>
      <xdr:row>92</xdr:row>
      <xdr:rowOff>159817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893617"/>
          <a:ext cx="8890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41072</xdr:rowOff>
    </xdr:from>
    <xdr:to>
      <xdr:col>71</xdr:col>
      <xdr:colOff>177800</xdr:colOff>
      <xdr:row>92</xdr:row>
      <xdr:rowOff>120217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5814472"/>
          <a:ext cx="889000" cy="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116497</xdr:rowOff>
    </xdr:from>
    <xdr:to>
      <xdr:col>85</xdr:col>
      <xdr:colOff>177800</xdr:colOff>
      <xdr:row>93</xdr:row>
      <xdr:rowOff>46647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8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139374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7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143180</xdr:rowOff>
    </xdr:from>
    <xdr:to>
      <xdr:col>81</xdr:col>
      <xdr:colOff>101600</xdr:colOff>
      <xdr:row>93</xdr:row>
      <xdr:rowOff>73330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9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89857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6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109017</xdr:rowOff>
    </xdr:from>
    <xdr:to>
      <xdr:col>76</xdr:col>
      <xdr:colOff>165100</xdr:colOff>
      <xdr:row>93</xdr:row>
      <xdr:rowOff>39167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8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55694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6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69417</xdr:rowOff>
    </xdr:from>
    <xdr:to>
      <xdr:col>72</xdr:col>
      <xdr:colOff>38100</xdr:colOff>
      <xdr:row>92</xdr:row>
      <xdr:rowOff>171017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8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16094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6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161722</xdr:rowOff>
    </xdr:from>
    <xdr:to>
      <xdr:col>67</xdr:col>
      <xdr:colOff>101600</xdr:colOff>
      <xdr:row>92</xdr:row>
      <xdr:rowOff>91872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7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108399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53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94,201</a:t>
          </a:r>
          <a:r>
            <a:rPr kumimoji="1" lang="ja-JP" altLang="en-US" sz="1300">
              <a:latin typeface="ＭＳ Ｐゴシック" panose="020B0600070205080204" pitchFamily="50" charset="-128"/>
              <a:ea typeface="ＭＳ Ｐゴシック" panose="020B0600070205080204" pitchFamily="50" charset="-128"/>
            </a:rPr>
            <a:t>円となっており、類似団体内で高い水準となっている。令和元年度は少雪の年ではあったが、除排雪経費が類似団体と比べ多額なことや、社会資本総合整備交付金を活用した道路改良事業などを行っていることが大きな影響となっている。</a:t>
          </a:r>
        </a:p>
        <a:p>
          <a:r>
            <a:rPr kumimoji="1" lang="ja-JP" altLang="en-US" sz="1300">
              <a:latin typeface="ＭＳ Ｐゴシック" panose="020B0600070205080204" pitchFamily="50" charset="-128"/>
              <a:ea typeface="ＭＳ Ｐゴシック" panose="020B0600070205080204" pitchFamily="50" charset="-128"/>
            </a:rPr>
            <a:t>　また、商工費についても住民一人当たり</a:t>
          </a:r>
          <a:r>
            <a:rPr kumimoji="1" lang="en-US" altLang="ja-JP" sz="1300">
              <a:latin typeface="ＭＳ Ｐゴシック" panose="020B0600070205080204" pitchFamily="50" charset="-128"/>
              <a:ea typeface="ＭＳ Ｐゴシック" panose="020B0600070205080204" pitchFamily="50" charset="-128"/>
            </a:rPr>
            <a:t>37,021</a:t>
          </a:r>
          <a:r>
            <a:rPr kumimoji="1" lang="ja-JP" altLang="en-US" sz="1300">
              <a:latin typeface="ＭＳ Ｐゴシック" panose="020B0600070205080204" pitchFamily="50" charset="-128"/>
              <a:ea typeface="ＭＳ Ｐゴシック" panose="020B0600070205080204" pitchFamily="50" charset="-128"/>
            </a:rPr>
            <a:t>円となっており、類似団体内で高い水準となっている。これは、交流人口や観光客増加による地域経済の活性化を目的とした当地域独自の広域的な取り組みである「大地の芸術祭」の影響が大きい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財政調整基金残高</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令和元年度は少雪であったため、約６億円積み増した。</a:t>
          </a: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実質収支額</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歳入歳出差引額が増加したが、次年度への繰越財源が増加したことにより実質収支額が減少した。</a:t>
          </a: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実質単年度収支</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実質収支が減少したが、財政調整基金の積み立て額が多かったため、プラスとなった。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これまで赤字となった会計は無い状況である。</a:t>
          </a:r>
        </a:p>
        <a:p>
          <a:r>
            <a:rPr kumimoji="1" lang="ja-JP" altLang="en-US" sz="1400">
              <a:latin typeface="ＭＳ ゴシック" pitchFamily="49" charset="-128"/>
              <a:ea typeface="ＭＳ ゴシック" pitchFamily="49" charset="-128"/>
            </a:rPr>
            <a:t>今後も赤字となる会計は予定していない。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37582853</v>
      </c>
      <c r="BO4" s="462"/>
      <c r="BP4" s="462"/>
      <c r="BQ4" s="462"/>
      <c r="BR4" s="462"/>
      <c r="BS4" s="462"/>
      <c r="BT4" s="462"/>
      <c r="BU4" s="463"/>
      <c r="BV4" s="461">
        <v>37485496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7.7</v>
      </c>
      <c r="CU4" s="646"/>
      <c r="CV4" s="646"/>
      <c r="CW4" s="646"/>
      <c r="CX4" s="646"/>
      <c r="CY4" s="646"/>
      <c r="CZ4" s="646"/>
      <c r="DA4" s="647"/>
      <c r="DB4" s="645">
        <v>8.8000000000000007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35465100</v>
      </c>
      <c r="BO5" s="467"/>
      <c r="BP5" s="467"/>
      <c r="BQ5" s="467"/>
      <c r="BR5" s="467"/>
      <c r="BS5" s="467"/>
      <c r="BT5" s="467"/>
      <c r="BU5" s="468"/>
      <c r="BV5" s="466">
        <v>35503558</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98</v>
      </c>
      <c r="CU5" s="437"/>
      <c r="CV5" s="437"/>
      <c r="CW5" s="437"/>
      <c r="CX5" s="437"/>
      <c r="CY5" s="437"/>
      <c r="CZ5" s="437"/>
      <c r="DA5" s="438"/>
      <c r="DB5" s="436">
        <v>98.4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2117753</v>
      </c>
      <c r="BO6" s="467"/>
      <c r="BP6" s="467"/>
      <c r="BQ6" s="467"/>
      <c r="BR6" s="467"/>
      <c r="BS6" s="467"/>
      <c r="BT6" s="467"/>
      <c r="BU6" s="468"/>
      <c r="BV6" s="466">
        <v>1981938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101.5</v>
      </c>
      <c r="CU6" s="620"/>
      <c r="CV6" s="620"/>
      <c r="CW6" s="620"/>
      <c r="CX6" s="620"/>
      <c r="CY6" s="620"/>
      <c r="CZ6" s="620"/>
      <c r="DA6" s="621"/>
      <c r="DB6" s="619">
        <v>103.1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597912</v>
      </c>
      <c r="BO7" s="467"/>
      <c r="BP7" s="467"/>
      <c r="BQ7" s="467"/>
      <c r="BR7" s="467"/>
      <c r="BS7" s="467"/>
      <c r="BT7" s="467"/>
      <c r="BU7" s="468"/>
      <c r="BV7" s="466">
        <v>240037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19639302</v>
      </c>
      <c r="CU7" s="467"/>
      <c r="CV7" s="467"/>
      <c r="CW7" s="467"/>
      <c r="CX7" s="467"/>
      <c r="CY7" s="467"/>
      <c r="CZ7" s="467"/>
      <c r="DA7" s="468"/>
      <c r="DB7" s="466">
        <v>19835768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1519841</v>
      </c>
      <c r="BO8" s="467"/>
      <c r="BP8" s="467"/>
      <c r="BQ8" s="467"/>
      <c r="BR8" s="467"/>
      <c r="BS8" s="467"/>
      <c r="BT8" s="467"/>
      <c r="BU8" s="468"/>
      <c r="BV8" s="466">
        <v>1741901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54917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101</v>
      </c>
      <c r="AV9" s="524"/>
      <c r="AW9" s="524"/>
      <c r="AX9" s="524"/>
      <c r="AY9" s="446" t="s">
        <v>115</v>
      </c>
      <c r="AZ9" s="447"/>
      <c r="BA9" s="447"/>
      <c r="BB9" s="447"/>
      <c r="BC9" s="447"/>
      <c r="BD9" s="447"/>
      <c r="BE9" s="447"/>
      <c r="BF9" s="447"/>
      <c r="BG9" s="447"/>
      <c r="BH9" s="447"/>
      <c r="BI9" s="447"/>
      <c r="BJ9" s="447"/>
      <c r="BK9" s="447"/>
      <c r="BL9" s="447"/>
      <c r="BM9" s="448"/>
      <c r="BN9" s="466">
        <v>-222060</v>
      </c>
      <c r="BO9" s="467"/>
      <c r="BP9" s="467"/>
      <c r="BQ9" s="467"/>
      <c r="BR9" s="467"/>
      <c r="BS9" s="467"/>
      <c r="BT9" s="467"/>
      <c r="BU9" s="468"/>
      <c r="BV9" s="466">
        <v>478431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18</v>
      </c>
      <c r="CU9" s="437"/>
      <c r="CV9" s="437"/>
      <c r="CW9" s="437"/>
      <c r="CX9" s="437"/>
      <c r="CY9" s="437"/>
      <c r="CZ9" s="437"/>
      <c r="DA9" s="438"/>
      <c r="DB9" s="436">
        <v>17.600000000000001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58911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608694</v>
      </c>
      <c r="BO10" s="467"/>
      <c r="BP10" s="467"/>
      <c r="BQ10" s="467"/>
      <c r="BR10" s="467"/>
      <c r="BS10" s="467"/>
      <c r="BT10" s="467"/>
      <c r="BU10" s="468"/>
      <c r="BV10" s="466">
        <v>748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168</v>
      </c>
      <c r="BO11" s="467"/>
      <c r="BP11" s="467"/>
      <c r="BQ11" s="467"/>
      <c r="BR11" s="467"/>
      <c r="BS11" s="467"/>
      <c r="BT11" s="467"/>
      <c r="BU11" s="468"/>
      <c r="BV11" s="466">
        <v>150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52047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119</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373994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51726</v>
      </c>
      <c r="S13" s="570"/>
      <c r="T13" s="570"/>
      <c r="U13" s="570"/>
      <c r="V13" s="571"/>
      <c r="W13" s="557" t="s">
        <v>138</v>
      </c>
      <c r="X13" s="479"/>
      <c r="Y13" s="479"/>
      <c r="Z13" s="479"/>
      <c r="AA13" s="479"/>
      <c r="AB13" s="480"/>
      <c r="AC13" s="442">
        <v>3244</v>
      </c>
      <c r="AD13" s="443"/>
      <c r="AE13" s="443"/>
      <c r="AF13" s="443"/>
      <c r="AG13" s="444"/>
      <c r="AH13" s="442">
        <v>3722</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386802</v>
      </c>
      <c r="BO13" s="467"/>
      <c r="BP13" s="467"/>
      <c r="BQ13" s="467"/>
      <c r="BR13" s="467"/>
      <c r="BS13" s="467"/>
      <c r="BT13" s="467"/>
      <c r="BU13" s="468"/>
      <c r="BV13" s="466">
        <v>105335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11.9</v>
      </c>
      <c r="CU13" s="437"/>
      <c r="CV13" s="437"/>
      <c r="CW13" s="437"/>
      <c r="CX13" s="437"/>
      <c r="CY13" s="437"/>
      <c r="CZ13" s="437"/>
      <c r="DA13" s="438"/>
      <c r="DB13" s="436">
        <v>11.5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53116</v>
      </c>
      <c r="S14" s="570"/>
      <c r="T14" s="570"/>
      <c r="U14" s="570"/>
      <c r="V14" s="571"/>
      <c r="W14" s="572"/>
      <c r="X14" s="482"/>
      <c r="Y14" s="482"/>
      <c r="Z14" s="482"/>
      <c r="AA14" s="482"/>
      <c r="AB14" s="483"/>
      <c r="AC14" s="562">
        <v>11.5</v>
      </c>
      <c r="AD14" s="563"/>
      <c r="AE14" s="563"/>
      <c r="AF14" s="563"/>
      <c r="AG14" s="564"/>
      <c r="AH14" s="562">
        <v>12.6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119.2</v>
      </c>
      <c r="CU14" s="574"/>
      <c r="CV14" s="574"/>
      <c r="CW14" s="574"/>
      <c r="CX14" s="574"/>
      <c r="CY14" s="574"/>
      <c r="CZ14" s="574"/>
      <c r="DA14" s="575"/>
      <c r="DB14" s="573">
        <v>116.6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52795</v>
      </c>
      <c r="S15" s="570"/>
      <c r="T15" s="570"/>
      <c r="U15" s="570"/>
      <c r="V15" s="571"/>
      <c r="W15" s="557" t="s">
        <v>146</v>
      </c>
      <c r="X15" s="479"/>
      <c r="Y15" s="479"/>
      <c r="Z15" s="479"/>
      <c r="AA15" s="479"/>
      <c r="AB15" s="480"/>
      <c r="AC15" s="442">
        <v>8755</v>
      </c>
      <c r="AD15" s="443"/>
      <c r="AE15" s="443"/>
      <c r="AF15" s="443"/>
      <c r="AG15" s="444"/>
      <c r="AH15" s="442">
        <v>9373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5719778</v>
      </c>
      <c r="BO15" s="462"/>
      <c r="BP15" s="462"/>
      <c r="BQ15" s="462"/>
      <c r="BR15" s="462"/>
      <c r="BS15" s="462"/>
      <c r="BT15" s="462"/>
      <c r="BU15" s="463"/>
      <c r="BV15" s="461">
        <v>5688236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31</v>
      </c>
      <c r="AD16" s="563"/>
      <c r="AE16" s="563"/>
      <c r="AF16" s="563"/>
      <c r="AG16" s="564"/>
      <c r="AH16" s="562">
        <v>31.7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17045184</v>
      </c>
      <c r="BO16" s="467"/>
      <c r="BP16" s="467"/>
      <c r="BQ16" s="467"/>
      <c r="BR16" s="467"/>
      <c r="BS16" s="467"/>
      <c r="BT16" s="467"/>
      <c r="BU16" s="468"/>
      <c r="BV16" s="466">
        <v>16750137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16218</v>
      </c>
      <c r="AD17" s="443"/>
      <c r="AE17" s="443"/>
      <c r="AF17" s="443"/>
      <c r="AG17" s="444"/>
      <c r="AH17" s="442">
        <v>16515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7239362</v>
      </c>
      <c r="BO17" s="467"/>
      <c r="BP17" s="467"/>
      <c r="BQ17" s="467"/>
      <c r="BR17" s="467"/>
      <c r="BS17" s="467"/>
      <c r="BT17" s="467"/>
      <c r="BU17" s="468"/>
      <c r="BV17" s="466">
        <v>7202048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590.39</v>
      </c>
      <c r="M18" s="531"/>
      <c r="N18" s="531"/>
      <c r="O18" s="531"/>
      <c r="P18" s="531"/>
      <c r="Q18" s="531"/>
      <c r="R18" s="532"/>
      <c r="S18" s="532"/>
      <c r="T18" s="532"/>
      <c r="U18" s="532"/>
      <c r="V18" s="533"/>
      <c r="W18" s="547"/>
      <c r="X18" s="548"/>
      <c r="Y18" s="548"/>
      <c r="Z18" s="548"/>
      <c r="AA18" s="548"/>
      <c r="AB18" s="558"/>
      <c r="AC18" s="430">
        <v>57.5</v>
      </c>
      <c r="AD18" s="431"/>
      <c r="AE18" s="431"/>
      <c r="AF18" s="431"/>
      <c r="AG18" s="534"/>
      <c r="AH18" s="430">
        <v>55.8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19363067</v>
      </c>
      <c r="BO18" s="467"/>
      <c r="BP18" s="467"/>
      <c r="BQ18" s="467"/>
      <c r="BR18" s="467"/>
      <c r="BS18" s="467"/>
      <c r="BT18" s="467"/>
      <c r="BU18" s="468"/>
      <c r="BV18" s="466">
        <v>19780170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93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24089076</v>
      </c>
      <c r="BO19" s="467"/>
      <c r="BP19" s="467"/>
      <c r="BQ19" s="467"/>
      <c r="BR19" s="467"/>
      <c r="BS19" s="467"/>
      <c r="BT19" s="467"/>
      <c r="BU19" s="468"/>
      <c r="BV19" s="466">
        <v>24394353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18598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47505349</v>
      </c>
      <c r="BO23" s="467"/>
      <c r="BP23" s="467"/>
      <c r="BQ23" s="467"/>
      <c r="BR23" s="467"/>
      <c r="BS23" s="467"/>
      <c r="BT23" s="467"/>
      <c r="BU23" s="468"/>
      <c r="BV23" s="466">
        <v>46063809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8332</v>
      </c>
      <c r="R24" s="443"/>
      <c r="S24" s="443"/>
      <c r="T24" s="443"/>
      <c r="U24" s="443"/>
      <c r="V24" s="444"/>
      <c r="W24" s="508"/>
      <c r="X24" s="499"/>
      <c r="Y24" s="500"/>
      <c r="Z24" s="439" t="s">
        <v>170</v>
      </c>
      <c r="AA24" s="440"/>
      <c r="AB24" s="440"/>
      <c r="AC24" s="440"/>
      <c r="AD24" s="440"/>
      <c r="AE24" s="440"/>
      <c r="AF24" s="440"/>
      <c r="AG24" s="441"/>
      <c r="AH24" s="442">
        <v>442</v>
      </c>
      <c r="AI24" s="443"/>
      <c r="AJ24" s="443"/>
      <c r="AK24" s="443"/>
      <c r="AL24" s="444"/>
      <c r="AM24" s="442">
        <v>1360476</v>
      </c>
      <c r="AN24" s="443"/>
      <c r="AO24" s="443"/>
      <c r="AP24" s="443"/>
      <c r="AQ24" s="443"/>
      <c r="AR24" s="444"/>
      <c r="AS24" s="442">
        <v>3078</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29106753</v>
      </c>
      <c r="BO24" s="467"/>
      <c r="BP24" s="467"/>
      <c r="BQ24" s="467"/>
      <c r="BR24" s="467"/>
      <c r="BS24" s="467"/>
      <c r="BT24" s="467"/>
      <c r="BU24" s="468"/>
      <c r="BV24" s="466">
        <v>27880227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6499</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1807194</v>
      </c>
      <c r="BO25" s="462"/>
      <c r="BP25" s="462"/>
      <c r="BQ25" s="462"/>
      <c r="BR25" s="462"/>
      <c r="BS25" s="462"/>
      <c r="BT25" s="462"/>
      <c r="BU25" s="463"/>
      <c r="BV25" s="461">
        <v>1399076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5927</v>
      </c>
      <c r="R26" s="443"/>
      <c r="S26" s="443"/>
      <c r="T26" s="443"/>
      <c r="U26" s="443"/>
      <c r="V26" s="444"/>
      <c r="W26" s="508"/>
      <c r="X26" s="499"/>
      <c r="Y26" s="500"/>
      <c r="Z26" s="439" t="s">
        <v>177</v>
      </c>
      <c r="AA26" s="521"/>
      <c r="AB26" s="521"/>
      <c r="AC26" s="521"/>
      <c r="AD26" s="521"/>
      <c r="AE26" s="521"/>
      <c r="AF26" s="521"/>
      <c r="AG26" s="522"/>
      <c r="AH26" s="442">
        <v>20</v>
      </c>
      <c r="AI26" s="443"/>
      <c r="AJ26" s="443"/>
      <c r="AK26" s="443"/>
      <c r="AL26" s="444"/>
      <c r="AM26" s="442">
        <v>55580</v>
      </c>
      <c r="AN26" s="443"/>
      <c r="AO26" s="443"/>
      <c r="AP26" s="443"/>
      <c r="AQ26" s="443"/>
      <c r="AR26" s="444"/>
      <c r="AS26" s="442">
        <v>2779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3920</v>
      </c>
      <c r="R27" s="443"/>
      <c r="S27" s="443"/>
      <c r="T27" s="443"/>
      <c r="U27" s="443"/>
      <c r="V27" s="444"/>
      <c r="W27" s="508"/>
      <c r="X27" s="499"/>
      <c r="Y27" s="500"/>
      <c r="Z27" s="439" t="s">
        <v>180</v>
      </c>
      <c r="AA27" s="440"/>
      <c r="AB27" s="440"/>
      <c r="AC27" s="440"/>
      <c r="AD27" s="440"/>
      <c r="AE27" s="440"/>
      <c r="AF27" s="440"/>
      <c r="AG27" s="441"/>
      <c r="AH27" s="442">
        <v>4</v>
      </c>
      <c r="AI27" s="443"/>
      <c r="AJ27" s="443"/>
      <c r="AK27" s="443"/>
      <c r="AL27" s="444"/>
      <c r="AM27" s="442">
        <v>17372</v>
      </c>
      <c r="AN27" s="443"/>
      <c r="AO27" s="443"/>
      <c r="AP27" s="443"/>
      <c r="AQ27" s="443"/>
      <c r="AR27" s="444"/>
      <c r="AS27" s="442">
        <v>4343</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280000</v>
      </c>
      <c r="BO27" s="470"/>
      <c r="BP27" s="470"/>
      <c r="BQ27" s="470"/>
      <c r="BR27" s="470"/>
      <c r="BS27" s="470"/>
      <c r="BT27" s="470"/>
      <c r="BU27" s="471"/>
      <c r="BV27" s="469">
        <v>280000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3160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174</v>
      </c>
      <c r="AN28" s="443"/>
      <c r="AO28" s="443"/>
      <c r="AP28" s="443"/>
      <c r="AQ28" s="443"/>
      <c r="AR28" s="444"/>
      <c r="AS28" s="442" t="s">
        <v>174</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2343865</v>
      </c>
      <c r="BO28" s="462"/>
      <c r="BP28" s="462"/>
      <c r="BQ28" s="462"/>
      <c r="BR28" s="462"/>
      <c r="BS28" s="462"/>
      <c r="BT28" s="462"/>
      <c r="BU28" s="463"/>
      <c r="BV28" s="461">
        <v>1735171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22</v>
      </c>
      <c r="M29" s="443"/>
      <c r="N29" s="443"/>
      <c r="O29" s="443"/>
      <c r="P29" s="444"/>
      <c r="Q29" s="442">
        <v>3000</v>
      </c>
      <c r="R29" s="443"/>
      <c r="S29" s="443"/>
      <c r="T29" s="443"/>
      <c r="U29" s="443"/>
      <c r="V29" s="444"/>
      <c r="W29" s="509"/>
      <c r="X29" s="510"/>
      <c r="Y29" s="511"/>
      <c r="Z29" s="439" t="s">
        <v>186</v>
      </c>
      <c r="AA29" s="440"/>
      <c r="AB29" s="440"/>
      <c r="AC29" s="440"/>
      <c r="AD29" s="440"/>
      <c r="AE29" s="440"/>
      <c r="AF29" s="440"/>
      <c r="AG29" s="441"/>
      <c r="AH29" s="442">
        <v>446</v>
      </c>
      <c r="AI29" s="443"/>
      <c r="AJ29" s="443"/>
      <c r="AK29" s="443"/>
      <c r="AL29" s="444"/>
      <c r="AM29" s="442">
        <v>1377848</v>
      </c>
      <c r="AN29" s="443"/>
      <c r="AO29" s="443"/>
      <c r="AP29" s="443"/>
      <c r="AQ29" s="443"/>
      <c r="AR29" s="444"/>
      <c r="AS29" s="442">
        <v>3089</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299975</v>
      </c>
      <c r="BO29" s="467"/>
      <c r="BP29" s="467"/>
      <c r="BQ29" s="467"/>
      <c r="BR29" s="467"/>
      <c r="BS29" s="467"/>
      <c r="BT29" s="467"/>
      <c r="BU29" s="468"/>
      <c r="BV29" s="466">
        <v>299910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96.6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5770789</v>
      </c>
      <c r="BO30" s="470"/>
      <c r="BP30" s="470"/>
      <c r="BQ30" s="470"/>
      <c r="BR30" s="470"/>
      <c r="BS30" s="470"/>
      <c r="BT30" s="470"/>
      <c r="BU30" s="471"/>
      <c r="BV30" s="469">
        <v>6403446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津南地域衛生施設組合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当間高原開発（株）</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国民健康保険特別会計（直診勘定）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魚沼地区障害福祉組合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（株）オスポック</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IF('各会計、関係団体の財政状況及び健全化判断比率'!B35="","",'各会計、関係団体の財政状況及び健全化判断比率'!B35)</f>
        <v>松之山温泉配湯事業特別会計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十日町地域広域事務組合
　【一般会計】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（株）まちづくり川西</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十日町地域広域事務組合
　【家畜診療所特別会計】</v>
      </c>
      <c r="BZ37" s="424"/>
      <c r="CA37" s="424"/>
      <c r="CB37" s="424"/>
      <c r="CC37" s="424"/>
      <c r="CD37" s="424"/>
      <c r="CE37" s="424"/>
      <c r="CF37" s="424"/>
      <c r="CG37" s="424"/>
      <c r="CH37" s="424"/>
      <c r="CI37" s="424"/>
      <c r="CJ37" s="424"/>
      <c r="CK37" s="424"/>
      <c r="CL37" s="424"/>
      <c r="CM37" s="424"/>
      <c r="CN37" s="214"/>
      <c r="CO37" s="425">
        <f t="shared" si="3"/>
        <v>23</v>
      </c>
      <c r="CP37" s="425"/>
      <c r="CQ37" s="424" t="str">
        <f>IF('各会計、関係団体の財政状況及び健全化判断比率'!BS10="","",'各会計、関係団体の財政状況及び健全化判断比率'!BS10)</f>
        <v>中里地域開発（株）</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新潟県市町村総合事務組合
　【一般会計】</v>
      </c>
      <c r="BZ38" s="424"/>
      <c r="CA38" s="424"/>
      <c r="CB38" s="424"/>
      <c r="CC38" s="424"/>
      <c r="CD38" s="424"/>
      <c r="CE38" s="424"/>
      <c r="CF38" s="424"/>
      <c r="CG38" s="424"/>
      <c r="CH38" s="424"/>
      <c r="CI38" s="424"/>
      <c r="CJ38" s="424"/>
      <c r="CK38" s="424"/>
      <c r="CL38" s="424"/>
      <c r="CM38" s="424"/>
      <c r="CN38" s="214"/>
      <c r="CO38" s="425">
        <f t="shared" si="3"/>
        <v>24</v>
      </c>
      <c r="CP38" s="425"/>
      <c r="CQ38" s="424" t="str">
        <f>IF('各会計、関係団体の財政状況及び健全化判断比率'!BS11="","",'各会計、関係団体の財政状況及び健全化判断比率'!BS11)</f>
        <v>（株）なかさと</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新潟県市町村総合事務組合
　【職員退職手当支給事業特別会計】</v>
      </c>
      <c r="BZ39" s="424"/>
      <c r="CA39" s="424"/>
      <c r="CB39" s="424"/>
      <c r="CC39" s="424"/>
      <c r="CD39" s="424"/>
      <c r="CE39" s="424"/>
      <c r="CF39" s="424"/>
      <c r="CG39" s="424"/>
      <c r="CH39" s="424"/>
      <c r="CI39" s="424"/>
      <c r="CJ39" s="424"/>
      <c r="CK39" s="424"/>
      <c r="CL39" s="424"/>
      <c r="CM39" s="424"/>
      <c r="CN39" s="214"/>
      <c r="CO39" s="425">
        <f t="shared" si="3"/>
        <v>25</v>
      </c>
      <c r="CP39" s="425"/>
      <c r="CQ39" s="424" t="str">
        <f>IF('各会計、関係団体の財政状況及び健全化判断比率'!BS12="","",'各会計、関係団体の財政状況及び健全化判断比率'!BS12)</f>
        <v>松代総合開発（株）</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新潟県市町村総合事務組合
　【消防団員等公務災害補償事業特別会計】</v>
      </c>
      <c r="BZ40" s="424"/>
      <c r="CA40" s="424"/>
      <c r="CB40" s="424"/>
      <c r="CC40" s="424"/>
      <c r="CD40" s="424"/>
      <c r="CE40" s="424"/>
      <c r="CF40" s="424"/>
      <c r="CG40" s="424"/>
      <c r="CH40" s="424"/>
      <c r="CI40" s="424"/>
      <c r="CJ40" s="424"/>
      <c r="CK40" s="424"/>
      <c r="CL40" s="424"/>
      <c r="CM40" s="424"/>
      <c r="CN40" s="214"/>
      <c r="CO40" s="425">
        <f t="shared" si="3"/>
        <v>26</v>
      </c>
      <c r="CP40" s="425"/>
      <c r="CQ40" s="424" t="str">
        <f>IF('各会計、関係団体の財政状況及び健全化判断比率'!BS13="","",'各会計、関係団体の財政状況及び健全化判断比率'!BS13)</f>
        <v>（公財）松之山農業担い手公社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新潟県市町村総合事務組合
　【消防賞じゅつ金支給事業特別会計】</v>
      </c>
      <c r="BZ41" s="424"/>
      <c r="CA41" s="424"/>
      <c r="CB41" s="424"/>
      <c r="CC41" s="424"/>
      <c r="CD41" s="424"/>
      <c r="CE41" s="424"/>
      <c r="CF41" s="424"/>
      <c r="CG41" s="424"/>
      <c r="CH41" s="424"/>
      <c r="CI41" s="424"/>
      <c r="CJ41" s="424"/>
      <c r="CK41" s="424"/>
      <c r="CL41" s="424"/>
      <c r="CM41" s="424"/>
      <c r="CN41" s="214"/>
      <c r="CO41" s="425">
        <f t="shared" si="3"/>
        <v>27</v>
      </c>
      <c r="CP41" s="425"/>
      <c r="CQ41" s="424" t="str">
        <f>IF('各会計、関係団体の財政状況及び健全化判断比率'!BS14="","",'各会計、関係団体の財政状況及び健全化判断比率'!BS14)</f>
        <v>（有）湯米心まつのやま</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新潟県市町村総合事務組合
　【非常勤職員公務災害補償等特別会計】</v>
      </c>
      <c r="BZ42" s="424"/>
      <c r="CA42" s="424"/>
      <c r="CB42" s="424"/>
      <c r="CC42" s="424"/>
      <c r="CD42" s="424"/>
      <c r="CE42" s="424"/>
      <c r="CF42" s="424"/>
      <c r="CG42" s="424"/>
      <c r="CH42" s="424"/>
      <c r="CI42" s="424"/>
      <c r="CJ42" s="424"/>
      <c r="CK42" s="424"/>
      <c r="CL42" s="424"/>
      <c r="CM42" s="424"/>
      <c r="CN42" s="214"/>
      <c r="CO42" s="425">
        <f t="shared" si="3"/>
        <v>28</v>
      </c>
      <c r="CP42" s="425"/>
      <c r="CQ42" s="424" t="str">
        <f>IF('各会計、関係団体の財政状況及び健全化判断比率'!BS15="","",'各会計、関係団体の財政状況及び健全化判断比率'!BS15)</f>
        <v>（一財）十日町地域地場産業振興センター</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新潟県市町村総合事務組合
　【交通災害共済事業特別会計】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9Mc4sueNgxhIqvpyEAZkYmO0mvTYzmNwzDH55xIuySVi1WP0NCsfJSRmAt+ci76KV0Hd/0ggx5ClQLsDWTH0sQ==" saltValue="f6YCl05gkbXPQuh6YyvD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567</v>
      </c>
      <c r="D34" s="1248"/>
      <c r="E34" s="1249"/>
      <c r="F34" s="32">
        <v>8.17</v>
      </c>
      <c r="G34" s="33">
        <v>5.42</v>
      </c>
      <c r="H34" s="33">
        <v>6.24</v>
      </c>
      <c r="I34" s="33">
        <v>8.7799999999999994</v>
      </c>
      <c r="J34" s="34">
        <v>7.73</v>
      </c>
      <c r="K34" s="22"/>
      <c r="L34" s="22"/>
      <c r="M34" s="22"/>
      <c r="N34" s="22"/>
      <c r="O34" s="22"/>
      <c r="P34" s="22"/>
    </row>
    <row r="35" spans="1:16" ht="39" customHeight="1" x14ac:dyDescent="0.15">
      <c r="A35" s="22"/>
      <c r="B35" s="35"/>
      <c r="C35" s="1242" t="s">
        <v>568</v>
      </c>
      <c r="D35" s="1243"/>
      <c r="E35" s="1244"/>
      <c r="F35" s="36">
        <v>3.96</v>
      </c>
      <c r="G35" s="37">
        <v>4.38</v>
      </c>
      <c r="H35" s="37">
        <v>4.2699999999999996</v>
      </c>
      <c r="I35" s="37">
        <v>3.97</v>
      </c>
      <c r="J35" s="38">
        <v>4.66</v>
      </c>
      <c r="K35" s="22"/>
      <c r="L35" s="22"/>
      <c r="M35" s="22"/>
      <c r="N35" s="22"/>
      <c r="O35" s="22"/>
      <c r="P35" s="22"/>
    </row>
    <row r="36" spans="1:16" ht="39" customHeight="1" x14ac:dyDescent="0.15">
      <c r="A36" s="22"/>
      <c r="B36" s="35"/>
      <c r="C36" s="1242" t="s">
        <v>569</v>
      </c>
      <c r="D36" s="1243"/>
      <c r="E36" s="1244"/>
      <c r="F36" s="36">
        <v>0.96</v>
      </c>
      <c r="G36" s="37">
        <v>1.1599999999999999</v>
      </c>
      <c r="H36" s="37">
        <v>1.49</v>
      </c>
      <c r="I36" s="37">
        <v>1.88</v>
      </c>
      <c r="J36" s="38">
        <v>2.4500000000000002</v>
      </c>
      <c r="K36" s="22"/>
      <c r="L36" s="22"/>
      <c r="M36" s="22"/>
      <c r="N36" s="22"/>
      <c r="O36" s="22"/>
      <c r="P36" s="22"/>
    </row>
    <row r="37" spans="1:16" ht="39" customHeight="1" x14ac:dyDescent="0.15">
      <c r="A37" s="22"/>
      <c r="B37" s="35"/>
      <c r="C37" s="1242" t="s">
        <v>570</v>
      </c>
      <c r="D37" s="1243"/>
      <c r="E37" s="1244"/>
      <c r="F37" s="36">
        <v>0.75</v>
      </c>
      <c r="G37" s="37">
        <v>1</v>
      </c>
      <c r="H37" s="37">
        <v>1.22</v>
      </c>
      <c r="I37" s="37">
        <v>1.94</v>
      </c>
      <c r="J37" s="38">
        <v>1.2</v>
      </c>
      <c r="K37" s="22"/>
      <c r="L37" s="22"/>
      <c r="M37" s="22"/>
      <c r="N37" s="22"/>
      <c r="O37" s="22"/>
      <c r="P37" s="22"/>
    </row>
    <row r="38" spans="1:16" ht="39" customHeight="1" x14ac:dyDescent="0.15">
      <c r="A38" s="22"/>
      <c r="B38" s="35"/>
      <c r="C38" s="1242" t="s">
        <v>571</v>
      </c>
      <c r="D38" s="1243"/>
      <c r="E38" s="1244"/>
      <c r="F38" s="36">
        <v>0.69</v>
      </c>
      <c r="G38" s="37">
        <v>0.72</v>
      </c>
      <c r="H38" s="37">
        <v>1.21</v>
      </c>
      <c r="I38" s="37">
        <v>0.76</v>
      </c>
      <c r="J38" s="38">
        <v>0.85</v>
      </c>
      <c r="K38" s="22"/>
      <c r="L38" s="22"/>
      <c r="M38" s="22"/>
      <c r="N38" s="22"/>
      <c r="O38" s="22"/>
      <c r="P38" s="22"/>
    </row>
    <row r="39" spans="1:16" ht="39" customHeight="1" x14ac:dyDescent="0.15">
      <c r="A39" s="22"/>
      <c r="B39" s="35"/>
      <c r="C39" s="1242" t="s">
        <v>572</v>
      </c>
      <c r="D39" s="1243"/>
      <c r="E39" s="1244"/>
      <c r="F39" s="36">
        <v>0.48</v>
      </c>
      <c r="G39" s="37">
        <v>0.57999999999999996</v>
      </c>
      <c r="H39" s="37">
        <v>0.67</v>
      </c>
      <c r="I39" s="37">
        <v>0.62</v>
      </c>
      <c r="J39" s="38">
        <v>0.55000000000000004</v>
      </c>
      <c r="K39" s="22"/>
      <c r="L39" s="22"/>
      <c r="M39" s="22"/>
      <c r="N39" s="22"/>
      <c r="O39" s="22"/>
      <c r="P39" s="22"/>
    </row>
    <row r="40" spans="1:16" ht="39" customHeight="1" x14ac:dyDescent="0.15">
      <c r="A40" s="22"/>
      <c r="B40" s="35"/>
      <c r="C40" s="1242" t="s">
        <v>573</v>
      </c>
      <c r="D40" s="1243"/>
      <c r="E40" s="1244"/>
      <c r="F40" s="36">
        <v>0.06</v>
      </c>
      <c r="G40" s="37">
        <v>0.06</v>
      </c>
      <c r="H40" s="37">
        <v>0.13</v>
      </c>
      <c r="I40" s="37">
        <v>0.13</v>
      </c>
      <c r="J40" s="38">
        <v>0.15</v>
      </c>
      <c r="K40" s="22"/>
      <c r="L40" s="22"/>
      <c r="M40" s="22"/>
      <c r="N40" s="22"/>
      <c r="O40" s="22"/>
      <c r="P40" s="22"/>
    </row>
    <row r="41" spans="1:16" ht="39" customHeight="1" x14ac:dyDescent="0.15">
      <c r="A41" s="22"/>
      <c r="B41" s="35"/>
      <c r="C41" s="1242" t="s">
        <v>574</v>
      </c>
      <c r="D41" s="1243"/>
      <c r="E41" s="1244"/>
      <c r="F41" s="36">
        <v>0.11</v>
      </c>
      <c r="G41" s="37">
        <v>0.17</v>
      </c>
      <c r="H41" s="37">
        <v>0.13</v>
      </c>
      <c r="I41" s="37">
        <v>0.12</v>
      </c>
      <c r="J41" s="38">
        <v>0.06</v>
      </c>
      <c r="K41" s="22"/>
      <c r="L41" s="22"/>
      <c r="M41" s="22"/>
      <c r="N41" s="22"/>
      <c r="O41" s="22"/>
      <c r="P41" s="22"/>
    </row>
    <row r="42" spans="1:16" ht="39" customHeight="1" x14ac:dyDescent="0.15">
      <c r="A42" s="22"/>
      <c r="B42" s="39"/>
      <c r="C42" s="1242" t="s">
        <v>575</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576</v>
      </c>
      <c r="D43" s="1246"/>
      <c r="E43" s="1247"/>
      <c r="F43" s="41">
        <v>0.01</v>
      </c>
      <c r="G43" s="42">
        <v>0.01</v>
      </c>
      <c r="H43" s="42">
        <v>0.01</v>
      </c>
      <c r="I43" s="42">
        <v>0.02</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MjOQOF3B6z0BfHP/5mKYYJR750pAYOL7q2sbRZlAoxBG+cRB8eBJFfGrf1AKFkDn9O8QHZC7daywCnUb1Aing==" saltValue="Wez9iQQ/PtyxM+DuAziJ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5085</v>
      </c>
      <c r="L45" s="60">
        <v>4862</v>
      </c>
      <c r="M45" s="60">
        <v>4569</v>
      </c>
      <c r="N45" s="60">
        <v>4563</v>
      </c>
      <c r="O45" s="61">
        <v>4619</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13</v>
      </c>
      <c r="F47" s="1252"/>
      <c r="G47" s="1252"/>
      <c r="H47" s="1252"/>
      <c r="I47" s="1252"/>
      <c r="J47" s="1253"/>
      <c r="K47" s="63">
        <v>3</v>
      </c>
      <c r="L47" s="64">
        <v>3</v>
      </c>
      <c r="M47" s="64">
        <v>3</v>
      </c>
      <c r="N47" s="64">
        <v>3</v>
      </c>
      <c r="O47" s="65">
        <v>3</v>
      </c>
      <c r="P47" s="48"/>
      <c r="Q47" s="48"/>
      <c r="R47" s="48"/>
      <c r="S47" s="48"/>
      <c r="T47" s="48"/>
      <c r="U47" s="48"/>
    </row>
    <row r="48" spans="1:21" ht="30.75" customHeight="1" x14ac:dyDescent="0.15">
      <c r="A48" s="48"/>
      <c r="B48" s="1270"/>
      <c r="C48" s="1271"/>
      <c r="D48" s="62"/>
      <c r="E48" s="1252" t="s">
        <v>14</v>
      </c>
      <c r="F48" s="1252"/>
      <c r="G48" s="1252"/>
      <c r="H48" s="1252"/>
      <c r="I48" s="1252"/>
      <c r="J48" s="1253"/>
      <c r="K48" s="63">
        <v>1434</v>
      </c>
      <c r="L48" s="64">
        <v>1437</v>
      </c>
      <c r="M48" s="64">
        <v>1416</v>
      </c>
      <c r="N48" s="64">
        <v>1413</v>
      </c>
      <c r="O48" s="65">
        <v>1427</v>
      </c>
      <c r="P48" s="48"/>
      <c r="Q48" s="48"/>
      <c r="R48" s="48"/>
      <c r="S48" s="48"/>
      <c r="T48" s="48"/>
      <c r="U48" s="48"/>
    </row>
    <row r="49" spans="1:21" ht="30.75" customHeight="1" x14ac:dyDescent="0.15">
      <c r="A49" s="48"/>
      <c r="B49" s="1270"/>
      <c r="C49" s="1271"/>
      <c r="D49" s="62"/>
      <c r="E49" s="1252" t="s">
        <v>15</v>
      </c>
      <c r="F49" s="1252"/>
      <c r="G49" s="1252"/>
      <c r="H49" s="1252"/>
      <c r="I49" s="1252"/>
      <c r="J49" s="1253"/>
      <c r="K49" s="63">
        <v>153</v>
      </c>
      <c r="L49" s="64">
        <v>191</v>
      </c>
      <c r="M49" s="64">
        <v>227</v>
      </c>
      <c r="N49" s="64">
        <v>352</v>
      </c>
      <c r="O49" s="65">
        <v>396</v>
      </c>
      <c r="P49" s="48"/>
      <c r="Q49" s="48"/>
      <c r="R49" s="48"/>
      <c r="S49" s="48"/>
      <c r="T49" s="48"/>
      <c r="U49" s="48"/>
    </row>
    <row r="50" spans="1:21" ht="30.75" customHeight="1" x14ac:dyDescent="0.15">
      <c r="A50" s="48"/>
      <c r="B50" s="1270"/>
      <c r="C50" s="1271"/>
      <c r="D50" s="62"/>
      <c r="E50" s="1252" t="s">
        <v>16</v>
      </c>
      <c r="F50" s="1252"/>
      <c r="G50" s="1252"/>
      <c r="H50" s="1252"/>
      <c r="I50" s="1252"/>
      <c r="J50" s="1253"/>
      <c r="K50" s="63">
        <v>152</v>
      </c>
      <c r="L50" s="64">
        <v>180</v>
      </c>
      <c r="M50" s="64">
        <v>105</v>
      </c>
      <c r="N50" s="64">
        <v>84</v>
      </c>
      <c r="O50" s="65">
        <v>69</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4770</v>
      </c>
      <c r="L52" s="64">
        <v>4783</v>
      </c>
      <c r="M52" s="64">
        <v>4570</v>
      </c>
      <c r="N52" s="64">
        <v>4554</v>
      </c>
      <c r="O52" s="65">
        <v>4571</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2057</v>
      </c>
      <c r="L53" s="69">
        <v>1890</v>
      </c>
      <c r="M53" s="69">
        <v>1750</v>
      </c>
      <c r="N53" s="69">
        <v>1861</v>
      </c>
      <c r="O53" s="70">
        <v>1943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ZmF5cvctxAaP96KW5qvQLaebgHZiqPMXTAhUGvaM3BfIkqJ6cub/1aXtk8JZCX5wBX5lkE2zfcrK9dPkpktkw==" saltValue="7SfFLwoycclbOVh3YcdT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88" t="s">
        <v>29</v>
      </c>
      <c r="C41" s="1289"/>
      <c r="D41" s="102"/>
      <c r="E41" s="1290" t="s">
        <v>30</v>
      </c>
      <c r="F41" s="1290"/>
      <c r="G41" s="1290"/>
      <c r="H41" s="1291"/>
      <c r="I41" s="103">
        <v>46065</v>
      </c>
      <c r="J41" s="104">
        <v>45656</v>
      </c>
      <c r="K41" s="104">
        <v>46985</v>
      </c>
      <c r="L41" s="104">
        <v>47986</v>
      </c>
      <c r="M41" s="105">
        <v>49385</v>
      </c>
    </row>
    <row r="42" spans="2:13" ht="27.75" customHeight="1" x14ac:dyDescent="0.15">
      <c r="B42" s="1278"/>
      <c r="C42" s="1279"/>
      <c r="D42" s="106"/>
      <c r="E42" s="1282" t="s">
        <v>31</v>
      </c>
      <c r="F42" s="1282"/>
      <c r="G42" s="1282"/>
      <c r="H42" s="1283"/>
      <c r="I42" s="107">
        <v>1437</v>
      </c>
      <c r="J42" s="108">
        <v>1173</v>
      </c>
      <c r="K42" s="108">
        <v>1014</v>
      </c>
      <c r="L42" s="108">
        <v>874</v>
      </c>
      <c r="M42" s="109">
        <v>829</v>
      </c>
    </row>
    <row r="43" spans="2:13" ht="27.75" customHeight="1" x14ac:dyDescent="0.15">
      <c r="B43" s="1278"/>
      <c r="C43" s="1279"/>
      <c r="D43" s="106"/>
      <c r="E43" s="1282" t="s">
        <v>32</v>
      </c>
      <c r="F43" s="1282"/>
      <c r="G43" s="1282"/>
      <c r="H43" s="1283"/>
      <c r="I43" s="107">
        <v>17432</v>
      </c>
      <c r="J43" s="108">
        <v>17559</v>
      </c>
      <c r="K43" s="108">
        <v>17396</v>
      </c>
      <c r="L43" s="108">
        <v>16460</v>
      </c>
      <c r="M43" s="109">
        <v>15784</v>
      </c>
    </row>
    <row r="44" spans="2:13" ht="27.75" customHeight="1" x14ac:dyDescent="0.15">
      <c r="B44" s="1278"/>
      <c r="C44" s="1279"/>
      <c r="D44" s="106"/>
      <c r="E44" s="1282" t="s">
        <v>33</v>
      </c>
      <c r="F44" s="1282"/>
      <c r="G44" s="1282"/>
      <c r="H44" s="1283"/>
      <c r="I44" s="107">
        <v>3445</v>
      </c>
      <c r="J44" s="108">
        <v>3448</v>
      </c>
      <c r="K44" s="108">
        <v>3287</v>
      </c>
      <c r="L44" s="108">
        <v>2982</v>
      </c>
      <c r="M44" s="109">
        <v>2698</v>
      </c>
    </row>
    <row r="45" spans="2:13" ht="27.75" customHeight="1" x14ac:dyDescent="0.15">
      <c r="B45" s="1278"/>
      <c r="C45" s="1279"/>
      <c r="D45" s="106"/>
      <c r="E45" s="1282" t="s">
        <v>34</v>
      </c>
      <c r="F45" s="1282"/>
      <c r="G45" s="1282"/>
      <c r="H45" s="1283"/>
      <c r="I45" s="107">
        <v>3414</v>
      </c>
      <c r="J45" s="108">
        <v>3236</v>
      </c>
      <c r="K45" s="108">
        <v>3102</v>
      </c>
      <c r="L45" s="108">
        <v>3019</v>
      </c>
      <c r="M45" s="109">
        <v>2970</v>
      </c>
    </row>
    <row r="46" spans="2:13" ht="27.75" customHeight="1" x14ac:dyDescent="0.15">
      <c r="B46" s="1278"/>
      <c r="C46" s="1279"/>
      <c r="D46" s="110"/>
      <c r="E46" s="1282" t="s">
        <v>35</v>
      </c>
      <c r="F46" s="1282"/>
      <c r="G46" s="1282"/>
      <c r="H46" s="1283"/>
      <c r="I46" s="107">
        <v>48</v>
      </c>
      <c r="J46" s="108">
        <v>44</v>
      </c>
      <c r="K46" s="108">
        <v>41</v>
      </c>
      <c r="L46" s="108">
        <v>39</v>
      </c>
      <c r="M46" s="109">
        <v>36</v>
      </c>
    </row>
    <row r="47" spans="2:13" ht="27.75" customHeight="1" x14ac:dyDescent="0.15">
      <c r="B47" s="1278"/>
      <c r="C47" s="1279"/>
      <c r="D47" s="111"/>
      <c r="E47" s="1292" t="s">
        <v>36</v>
      </c>
      <c r="F47" s="1293"/>
      <c r="G47" s="1293"/>
      <c r="H47" s="1294"/>
      <c r="I47" s="107" t="s">
        <v>519</v>
      </c>
      <c r="J47" s="108" t="s">
        <v>519</v>
      </c>
      <c r="K47" s="108" t="s">
        <v>519</v>
      </c>
      <c r="L47" s="108" t="s">
        <v>519</v>
      </c>
      <c r="M47" s="109" t="s">
        <v>519</v>
      </c>
    </row>
    <row r="48" spans="2:13" ht="27.75" customHeight="1" x14ac:dyDescent="0.15">
      <c r="B48" s="1278"/>
      <c r="C48" s="1279"/>
      <c r="D48" s="106"/>
      <c r="E48" s="1282" t="s">
        <v>37</v>
      </c>
      <c r="F48" s="1282"/>
      <c r="G48" s="1282"/>
      <c r="H48" s="1283"/>
      <c r="I48" s="107" t="s">
        <v>519</v>
      </c>
      <c r="J48" s="108" t="s">
        <v>519</v>
      </c>
      <c r="K48" s="108" t="s">
        <v>519</v>
      </c>
      <c r="L48" s="108" t="s">
        <v>519</v>
      </c>
      <c r="M48" s="109" t="s">
        <v>519</v>
      </c>
    </row>
    <row r="49" spans="2:13" ht="27.75" customHeight="1" x14ac:dyDescent="0.15">
      <c r="B49" s="1280"/>
      <c r="C49" s="1281"/>
      <c r="D49" s="106"/>
      <c r="E49" s="1282" t="s">
        <v>38</v>
      </c>
      <c r="F49" s="1282"/>
      <c r="G49" s="1282"/>
      <c r="H49" s="1283"/>
      <c r="I49" s="107" t="s">
        <v>519</v>
      </c>
      <c r="J49" s="108" t="s">
        <v>519</v>
      </c>
      <c r="K49" s="108" t="s">
        <v>519</v>
      </c>
      <c r="L49" s="108" t="s">
        <v>519</v>
      </c>
      <c r="M49" s="109" t="s">
        <v>519</v>
      </c>
    </row>
    <row r="50" spans="2:13" ht="27.75" customHeight="1" x14ac:dyDescent="0.15">
      <c r="B50" s="1276" t="s">
        <v>39</v>
      </c>
      <c r="C50" s="1277"/>
      <c r="D50" s="112"/>
      <c r="E50" s="1282" t="s">
        <v>40</v>
      </c>
      <c r="F50" s="1282"/>
      <c r="G50" s="1282"/>
      <c r="H50" s="1283"/>
      <c r="I50" s="107">
        <v>8054</v>
      </c>
      <c r="J50" s="108">
        <v>7240</v>
      </c>
      <c r="K50" s="108">
        <v>5798</v>
      </c>
      <c r="L50" s="108">
        <v>5358</v>
      </c>
      <c r="M50" s="109">
        <v>5803</v>
      </c>
    </row>
    <row r="51" spans="2:13" ht="27.75" customHeight="1" x14ac:dyDescent="0.15">
      <c r="B51" s="1278"/>
      <c r="C51" s="1279"/>
      <c r="D51" s="106"/>
      <c r="E51" s="1282" t="s">
        <v>41</v>
      </c>
      <c r="F51" s="1282"/>
      <c r="G51" s="1282"/>
      <c r="H51" s="1283"/>
      <c r="I51" s="107">
        <v>1658</v>
      </c>
      <c r="J51" s="108">
        <v>1492</v>
      </c>
      <c r="K51" s="108">
        <v>1510</v>
      </c>
      <c r="L51" s="108">
        <v>1448</v>
      </c>
      <c r="M51" s="109">
        <v>1454</v>
      </c>
    </row>
    <row r="52" spans="2:13" ht="27.75" customHeight="1" x14ac:dyDescent="0.15">
      <c r="B52" s="1280"/>
      <c r="C52" s="1281"/>
      <c r="D52" s="106"/>
      <c r="E52" s="1282" t="s">
        <v>42</v>
      </c>
      <c r="F52" s="1282"/>
      <c r="G52" s="1282"/>
      <c r="H52" s="1283"/>
      <c r="I52" s="107">
        <v>47285</v>
      </c>
      <c r="J52" s="108">
        <v>46182</v>
      </c>
      <c r="K52" s="108">
        <v>46417</v>
      </c>
      <c r="L52" s="108">
        <v>46490</v>
      </c>
      <c r="M52" s="109">
        <v>46245</v>
      </c>
    </row>
    <row r="53" spans="2:13" ht="27.75" customHeight="1" thickBot="1" x14ac:dyDescent="0.2">
      <c r="B53" s="1284" t="s">
        <v>43</v>
      </c>
      <c r="C53" s="1285"/>
      <c r="D53" s="113"/>
      <c r="E53" s="1286" t="s">
        <v>44</v>
      </c>
      <c r="F53" s="1286"/>
      <c r="G53" s="1286"/>
      <c r="H53" s="1287"/>
      <c r="I53" s="114">
        <v>14845</v>
      </c>
      <c r="J53" s="115">
        <v>16203</v>
      </c>
      <c r="K53" s="115">
        <v>18100</v>
      </c>
      <c r="L53" s="115">
        <v>18063</v>
      </c>
      <c r="M53" s="116">
        <v>18200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l3YTIUs7CRkI4OhKPOnN2ZnHqXNrphifhPvxBHpIf+NVdfy8283YGxSVOxyGdpEsLiIAh7AY6Yy7Ux9Jjs/jg==" saltValue="ejFlPEIvdTgEQc0RAR8d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47</v>
      </c>
      <c r="D55" s="1303"/>
      <c r="E55" s="1304"/>
      <c r="F55" s="128">
        <v>2108</v>
      </c>
      <c r="G55" s="128">
        <v>1735</v>
      </c>
      <c r="H55" s="129">
        <v>2344</v>
      </c>
    </row>
    <row r="56" spans="2:8" ht="52.5" customHeight="1" x14ac:dyDescent="0.15">
      <c r="B56" s="130"/>
      <c r="C56" s="1305" t="s">
        <v>48</v>
      </c>
      <c r="D56" s="1305"/>
      <c r="E56" s="1306"/>
      <c r="F56" s="131">
        <v>300</v>
      </c>
      <c r="G56" s="131">
        <v>300</v>
      </c>
      <c r="H56" s="132">
        <v>300</v>
      </c>
    </row>
    <row r="57" spans="2:8" ht="53.25" customHeight="1" x14ac:dyDescent="0.15">
      <c r="B57" s="130"/>
      <c r="C57" s="1307" t="s">
        <v>49</v>
      </c>
      <c r="D57" s="1307"/>
      <c r="E57" s="1308"/>
      <c r="F57" s="133">
        <v>6612</v>
      </c>
      <c r="G57" s="133">
        <v>6403</v>
      </c>
      <c r="H57" s="134">
        <v>5771</v>
      </c>
    </row>
    <row r="58" spans="2:8" ht="45.75" customHeight="1" x14ac:dyDescent="0.15">
      <c r="B58" s="135"/>
      <c r="C58" s="1295" t="s">
        <v>604</v>
      </c>
      <c r="D58" s="1296"/>
      <c r="E58" s="1297"/>
      <c r="F58" s="136">
        <v>3102</v>
      </c>
      <c r="G58" s="136">
        <v>2808</v>
      </c>
      <c r="H58" s="137">
        <v>2499</v>
      </c>
    </row>
    <row r="59" spans="2:8" ht="45.75" customHeight="1" x14ac:dyDescent="0.15">
      <c r="B59" s="135"/>
      <c r="C59" s="1295" t="s">
        <v>605</v>
      </c>
      <c r="D59" s="1296"/>
      <c r="E59" s="1297"/>
      <c r="F59" s="136">
        <v>2687</v>
      </c>
      <c r="G59" s="136">
        <v>2627</v>
      </c>
      <c r="H59" s="137">
        <v>2274</v>
      </c>
    </row>
    <row r="60" spans="2:8" ht="45.75" customHeight="1" x14ac:dyDescent="0.15">
      <c r="B60" s="135"/>
      <c r="C60" s="1295" t="s">
        <v>606</v>
      </c>
      <c r="D60" s="1296"/>
      <c r="E60" s="1297"/>
      <c r="F60" s="136">
        <v>444</v>
      </c>
      <c r="G60" s="136">
        <v>600</v>
      </c>
      <c r="H60" s="137">
        <v>601</v>
      </c>
    </row>
    <row r="61" spans="2:8" ht="45.75" customHeight="1" x14ac:dyDescent="0.15">
      <c r="B61" s="135"/>
      <c r="C61" s="1295" t="s">
        <v>607</v>
      </c>
      <c r="D61" s="1296"/>
      <c r="E61" s="1297"/>
      <c r="F61" s="136">
        <v>140</v>
      </c>
      <c r="G61" s="136">
        <v>130</v>
      </c>
      <c r="H61" s="137">
        <v>98</v>
      </c>
    </row>
    <row r="62" spans="2:8" ht="45.75" customHeight="1" thickBot="1" x14ac:dyDescent="0.2">
      <c r="B62" s="138"/>
      <c r="C62" s="1298" t="s">
        <v>608</v>
      </c>
      <c r="D62" s="1299"/>
      <c r="E62" s="1300"/>
      <c r="F62" s="139">
        <v>67</v>
      </c>
      <c r="G62" s="139">
        <v>69</v>
      </c>
      <c r="H62" s="140">
        <v>86</v>
      </c>
    </row>
    <row r="63" spans="2:8" ht="52.5" customHeight="1" thickBot="1" x14ac:dyDescent="0.2">
      <c r="B63" s="141"/>
      <c r="C63" s="1301" t="s">
        <v>50</v>
      </c>
      <c r="D63" s="1301"/>
      <c r="E63" s="1302"/>
      <c r="F63" s="142">
        <v>9020</v>
      </c>
      <c r="G63" s="142">
        <v>8439</v>
      </c>
      <c r="H63" s="143">
        <v>8415</v>
      </c>
    </row>
    <row r="64" spans="2:8" ht="15" customHeight="1" x14ac:dyDescent="0.15"/>
  </sheetData>
  <sheetProtection algorithmName="SHA-512" hashValue="zIWyuq5VJ6hQgjdxg55N2njXXWr4us/Nmw2MDJIl54dz02D8AeYWSFXienm4WPb91F1IhNXc4ZvKASIs8pT6nQ==" saltValue="sjvCbOAAvMecq3iFBysH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DE3F8-56A6-4B0E-A785-3A76E1DA4C7F}">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99.2</v>
      </c>
      <c r="BY51" s="1309"/>
      <c r="BZ51" s="1309"/>
      <c r="CA51" s="1309"/>
      <c r="CB51" s="1309"/>
      <c r="CC51" s="1309"/>
      <c r="CD51" s="1309"/>
      <c r="CE51" s="1309"/>
      <c r="CF51" s="1309">
        <v>114</v>
      </c>
      <c r="CG51" s="1309"/>
      <c r="CH51" s="1309"/>
      <c r="CI51" s="1309"/>
      <c r="CJ51" s="1309"/>
      <c r="CK51" s="1309"/>
      <c r="CL51" s="1309"/>
      <c r="CM51" s="1309"/>
      <c r="CN51" s="1309">
        <v>116.6</v>
      </c>
      <c r="CO51" s="1309"/>
      <c r="CP51" s="1309"/>
      <c r="CQ51" s="1309"/>
      <c r="CR51" s="1309"/>
      <c r="CS51" s="1309"/>
      <c r="CT51" s="1309"/>
      <c r="CU51" s="1309"/>
      <c r="CV51" s="1309">
        <v>119.2</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26.2</v>
      </c>
      <c r="BY53" s="1309"/>
      <c r="BZ53" s="1309"/>
      <c r="CA53" s="1309"/>
      <c r="CB53" s="1309"/>
      <c r="CC53" s="1309"/>
      <c r="CD53" s="1309"/>
      <c r="CE53" s="1309"/>
      <c r="CF53" s="1309">
        <v>46.6</v>
      </c>
      <c r="CG53" s="1309"/>
      <c r="CH53" s="1309"/>
      <c r="CI53" s="1309"/>
      <c r="CJ53" s="1309"/>
      <c r="CK53" s="1309"/>
      <c r="CL53" s="1309"/>
      <c r="CM53" s="1309"/>
      <c r="CN53" s="1309">
        <v>48</v>
      </c>
      <c r="CO53" s="1309"/>
      <c r="CP53" s="1309"/>
      <c r="CQ53" s="1309"/>
      <c r="CR53" s="1309"/>
      <c r="CS53" s="1309"/>
      <c r="CT53" s="1309"/>
      <c r="CU53" s="1309"/>
      <c r="CV53" s="1309">
        <v>48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617</v>
      </c>
      <c r="AO55" s="1314"/>
      <c r="AP55" s="1314"/>
      <c r="AQ55" s="1314"/>
      <c r="AR55" s="1314"/>
      <c r="AS55" s="1314"/>
      <c r="AT55" s="1314"/>
      <c r="AU55" s="1314"/>
      <c r="AV55" s="1314"/>
      <c r="AW55" s="1314"/>
      <c r="AX55" s="1314"/>
      <c r="AY55" s="1314"/>
      <c r="AZ55" s="1314"/>
      <c r="BA55" s="1314"/>
      <c r="BB55" s="1312" t="s">
        <v>615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09">
        <v>88.3</v>
      </c>
      <c r="BQ73" s="1309"/>
      <c r="BR73" s="1309"/>
      <c r="BS73" s="1309"/>
      <c r="BT73" s="1309"/>
      <c r="BU73" s="1309"/>
      <c r="BV73" s="1309"/>
      <c r="BW73" s="1309"/>
      <c r="BX73" s="1309">
        <v>99.2</v>
      </c>
      <c r="BY73" s="1309"/>
      <c r="BZ73" s="1309"/>
      <c r="CA73" s="1309"/>
      <c r="CB73" s="1309"/>
      <c r="CC73" s="1309"/>
      <c r="CD73" s="1309"/>
      <c r="CE73" s="1309"/>
      <c r="CF73" s="1309">
        <v>114</v>
      </c>
      <c r="CG73" s="1309"/>
      <c r="CH73" s="1309"/>
      <c r="CI73" s="1309"/>
      <c r="CJ73" s="1309"/>
      <c r="CK73" s="1309"/>
      <c r="CL73" s="1309"/>
      <c r="CM73" s="1309"/>
      <c r="CN73" s="1309">
        <v>116.6</v>
      </c>
      <c r="CO73" s="1309"/>
      <c r="CP73" s="1309"/>
      <c r="CQ73" s="1309"/>
      <c r="CR73" s="1309"/>
      <c r="CS73" s="1309"/>
      <c r="CT73" s="1309"/>
      <c r="CU73" s="1309"/>
      <c r="CV73" s="1309">
        <v>119.2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09">
        <v>12.7</v>
      </c>
      <c r="BQ75" s="1309"/>
      <c r="BR75" s="1309"/>
      <c r="BS75" s="1309"/>
      <c r="BT75" s="1309"/>
      <c r="BU75" s="1309"/>
      <c r="BV75" s="1309"/>
      <c r="BW75" s="1309"/>
      <c r="BX75" s="1309">
        <v>12.3</v>
      </c>
      <c r="BY75" s="1309"/>
      <c r="BZ75" s="1309"/>
      <c r="CA75" s="1309"/>
      <c r="CB75" s="1309"/>
      <c r="CC75" s="1309"/>
      <c r="CD75" s="1309"/>
      <c r="CE75" s="1309"/>
      <c r="CF75" s="1309">
        <v>11.6</v>
      </c>
      <c r="CG75" s="1309"/>
      <c r="CH75" s="1309"/>
      <c r="CI75" s="1309"/>
      <c r="CJ75" s="1309"/>
      <c r="CK75" s="1309"/>
      <c r="CL75" s="1309"/>
      <c r="CM75" s="1309"/>
      <c r="CN75" s="1309">
        <v>11.5</v>
      </c>
      <c r="CO75" s="1309"/>
      <c r="CP75" s="1309"/>
      <c r="CQ75" s="1309"/>
      <c r="CR75" s="1309"/>
      <c r="CS75" s="1309"/>
      <c r="CT75" s="1309"/>
      <c r="CU75" s="1309"/>
      <c r="CV75" s="1309">
        <v>11.9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617</v>
      </c>
      <c r="AO77" s="1314"/>
      <c r="AP77" s="1314"/>
      <c r="AQ77" s="1314"/>
      <c r="AR77" s="1314"/>
      <c r="AS77" s="1314"/>
      <c r="AT77" s="1314"/>
      <c r="AU77" s="1314"/>
      <c r="AV77" s="1314"/>
      <c r="AW77" s="1314"/>
      <c r="AX77" s="1314"/>
      <c r="AY77" s="1314"/>
      <c r="AZ77" s="1314"/>
      <c r="BA77" s="1314"/>
      <c r="BB77" s="1312" t="s">
        <v>615</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620</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hDzPCxOwlqjyDfNuLq9sXaGDHF0umZ1d6GIcEVrM3UZPQkD+2CtJ8pevUT7iNAx49uXdR/HuGGQJpMX2c5f0Q==" saltValue="edkhhPqT2gCjg/JfFQsP1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30C21-06CA-4D86-A29E-A58509E04A58}">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l6SbiU+QUG1frbLSAfykMs+lAMEw93SOtXneXKYF9QqUiN/ze3T/RwM92RVt5HkZpMx3sBEnCl9exVU8qxBXkw==" saltValue="Mm1fR6ZxOuOSjCgVxdJK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58AB5-1336-4FBF-82FD-02C50D8CC5E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kB5GrCNxBlQBK/MdcSPmAHaOH0f0jIqrYCX8J8Cb7N817/2c3t4H2i5/tE//wSxQ/pblEPKn8vevaUo6qePjpw==" saltValue="Xh/N4CtgZIKbr/FU4PYL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145006</v>
      </c>
      <c r="E3" s="162"/>
      <c r="F3" s="163">
        <v>92247</v>
      </c>
      <c r="G3" s="164"/>
      <c r="H3" s="165"/>
    </row>
    <row r="4" spans="1:8" x14ac:dyDescent="0.15">
      <c r="A4" s="166"/>
      <c r="B4" s="167"/>
      <c r="C4" s="168"/>
      <c r="D4" s="169">
        <v>48313</v>
      </c>
      <c r="E4" s="170"/>
      <c r="F4" s="171">
        <v>37204</v>
      </c>
      <c r="G4" s="172"/>
      <c r="H4" s="173"/>
    </row>
    <row r="5" spans="1:8" x14ac:dyDescent="0.15">
      <c r="A5" s="154" t="s">
        <v>552</v>
      </c>
      <c r="B5" s="159"/>
      <c r="C5" s="160"/>
      <c r="D5" s="161">
        <v>106388</v>
      </c>
      <c r="E5" s="162"/>
      <c r="F5" s="163">
        <v>67319</v>
      </c>
      <c r="G5" s="164"/>
      <c r="H5" s="165"/>
    </row>
    <row r="6" spans="1:8" x14ac:dyDescent="0.15">
      <c r="A6" s="166"/>
      <c r="B6" s="167"/>
      <c r="C6" s="168"/>
      <c r="D6" s="169">
        <v>59514</v>
      </c>
      <c r="E6" s="170"/>
      <c r="F6" s="171">
        <v>38101</v>
      </c>
      <c r="G6" s="172"/>
      <c r="H6" s="173"/>
    </row>
    <row r="7" spans="1:8" x14ac:dyDescent="0.15">
      <c r="A7" s="154" t="s">
        <v>553</v>
      </c>
      <c r="B7" s="159"/>
      <c r="C7" s="160"/>
      <c r="D7" s="161">
        <v>153399</v>
      </c>
      <c r="E7" s="162"/>
      <c r="F7" s="163">
        <v>70615</v>
      </c>
      <c r="G7" s="164"/>
      <c r="H7" s="165"/>
    </row>
    <row r="8" spans="1:8" x14ac:dyDescent="0.15">
      <c r="A8" s="166"/>
      <c r="B8" s="167"/>
      <c r="C8" s="168"/>
      <c r="D8" s="169">
        <v>78010</v>
      </c>
      <c r="E8" s="170"/>
      <c r="F8" s="171">
        <v>37382</v>
      </c>
      <c r="G8" s="172"/>
      <c r="H8" s="173"/>
    </row>
    <row r="9" spans="1:8" x14ac:dyDescent="0.15">
      <c r="A9" s="154" t="s">
        <v>554</v>
      </c>
      <c r="B9" s="159"/>
      <c r="C9" s="160"/>
      <c r="D9" s="161">
        <v>112023</v>
      </c>
      <c r="E9" s="162"/>
      <c r="F9" s="163">
        <v>69185</v>
      </c>
      <c r="G9" s="164"/>
      <c r="H9" s="165"/>
    </row>
    <row r="10" spans="1:8" x14ac:dyDescent="0.15">
      <c r="A10" s="166"/>
      <c r="B10" s="167"/>
      <c r="C10" s="168"/>
      <c r="D10" s="169">
        <v>84400</v>
      </c>
      <c r="E10" s="170"/>
      <c r="F10" s="171">
        <v>38519</v>
      </c>
      <c r="G10" s="172"/>
      <c r="H10" s="173"/>
    </row>
    <row r="11" spans="1:8" x14ac:dyDescent="0.15">
      <c r="A11" s="154" t="s">
        <v>555</v>
      </c>
      <c r="B11" s="159"/>
      <c r="C11" s="160"/>
      <c r="D11" s="161">
        <v>126546</v>
      </c>
      <c r="E11" s="162"/>
      <c r="F11" s="163">
        <v>70166</v>
      </c>
      <c r="G11" s="164"/>
      <c r="H11" s="165"/>
    </row>
    <row r="12" spans="1:8" x14ac:dyDescent="0.15">
      <c r="A12" s="166"/>
      <c r="B12" s="167"/>
      <c r="C12" s="174"/>
      <c r="D12" s="169">
        <v>93126</v>
      </c>
      <c r="E12" s="170"/>
      <c r="F12" s="171">
        <v>36115</v>
      </c>
      <c r="G12" s="172"/>
      <c r="H12" s="173"/>
    </row>
    <row r="13" spans="1:8" x14ac:dyDescent="0.15">
      <c r="A13" s="154"/>
      <c r="B13" s="159"/>
      <c r="C13" s="175"/>
      <c r="D13" s="176">
        <v>128672</v>
      </c>
      <c r="E13" s="177"/>
      <c r="F13" s="178">
        <v>73906</v>
      </c>
      <c r="G13" s="179"/>
      <c r="H13" s="165"/>
    </row>
    <row r="14" spans="1:8" x14ac:dyDescent="0.15">
      <c r="A14" s="166"/>
      <c r="B14" s="167"/>
      <c r="C14" s="168"/>
      <c r="D14" s="169">
        <v>72673</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8.18</v>
      </c>
      <c r="C19" s="180">
        <f>ROUND(VALUE(SUBSTITUTE(実質収支比率等に係る経年分析!G$48,"▲","-")),2)</f>
        <v>5.43</v>
      </c>
      <c r="D19" s="180">
        <f>ROUND(VALUE(SUBSTITUTE(実質収支比率等に係る経年分析!H$48,"▲","-")),2)</f>
        <v>6.24</v>
      </c>
      <c r="E19" s="180">
        <f>ROUND(VALUE(SUBSTITUTE(実質収支比率等に係る経年分析!I$48,"▲","-")),2)</f>
        <v>8.7799999999999994</v>
      </c>
      <c r="F19" s="180">
        <f>ROUND(VALUE(SUBSTITUTE(実質収支比率等に係る経年分析!J$48,"▲","-")),2)</f>
        <v>7.74</v>
      </c>
    </row>
    <row r="20" spans="1:11" x14ac:dyDescent="0.15">
      <c r="A20" s="180" t="s">
        <v>54</v>
      </c>
      <c r="B20" s="180">
        <f>ROUND(VALUE(SUBSTITUTE(実質収支比率等に係る経年分析!F$47,"▲","-")),2)</f>
        <v>14.14</v>
      </c>
      <c r="C20" s="180">
        <f>ROUND(VALUE(SUBSTITUTE(実質収支比率等に係る経年分析!G$47,"▲","-")),2)</f>
        <v>14.46</v>
      </c>
      <c r="D20" s="180">
        <f>ROUND(VALUE(SUBSTITUTE(実質収支比率等に係る経年分析!H$47,"▲","-")),2)</f>
        <v>10.42</v>
      </c>
      <c r="E20" s="180">
        <f>ROUND(VALUE(SUBSTITUTE(実質収支比率等に係る経年分析!I$47,"▲","-")),2)</f>
        <v>8.75</v>
      </c>
      <c r="F20" s="180">
        <f>ROUND(VALUE(SUBSTITUTE(実質収支比率等に係る経年分析!J$47,"▲","-")),2)</f>
        <v>11.93</v>
      </c>
    </row>
    <row r="21" spans="1:11" x14ac:dyDescent="0.15">
      <c r="A21" s="180" t="s">
        <v>55</v>
      </c>
      <c r="B21" s="180">
        <f>IF(ISNUMBER(VALUE(SUBSTITUTE(実質収支比率等に係る経年分析!F$49,"▲","-"))),ROUND(VALUE(SUBSTITUTE(実質収支比率等に係る経年分析!F$49,"▲","-")),2),NA())</f>
        <v>4.3099999999999996</v>
      </c>
      <c r="C21" s="180">
        <f>IF(ISNUMBER(VALUE(SUBSTITUTE(実質収支比率等に係る経年分析!G$49,"▲","-"))),ROUND(VALUE(SUBSTITUTE(実質収支比率等に係る経年分析!G$49,"▲","-")),2),NA())</f>
        <v>-1.99</v>
      </c>
      <c r="D21" s="180">
        <f>IF(ISNUMBER(VALUE(SUBSTITUTE(実質収支比率等に係る経年分析!H$49,"▲","-"))),ROUND(VALUE(SUBSTITUTE(実質収支比率等に係る経年分析!H$49,"▲","-")),2),NA())</f>
        <v>-2.74</v>
      </c>
      <c r="E21" s="180">
        <f>IF(ISNUMBER(VALUE(SUBSTITUTE(実質収支比率等に係る経年分析!I$49,"▲","-"))),ROUND(VALUE(SUBSTITUTE(実質収支比率等に係る経年分析!I$49,"▲","-")),2),NA())</f>
        <v>0.53</v>
      </c>
      <c r="F21" s="180">
        <f>IF(ISNUMBER(VALUE(SUBSTITUTE(実質収支比率等に係る経年分析!J$49,"▲","-"))),ROUND(VALUE(SUBSTITUTE(実質収支比率等に係る経年分析!J$49,"▲","-")),2),NA())</f>
        <v>1.97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国民健康保険特別会計（直診勘定）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0.57999999999999996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0.55000000000000004</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2.4500000000000002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4.2699999999999996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4770</v>
      </c>
      <c r="E42" s="182"/>
      <c r="F42" s="182"/>
      <c r="G42" s="182">
        <f>'実質公債費比率（分子）の構造'!L$52</f>
        <v>4783</v>
      </c>
      <c r="H42" s="182"/>
      <c r="I42" s="182"/>
      <c r="J42" s="182">
        <f>'実質公債費比率（分子）の構造'!M$52</f>
        <v>4570</v>
      </c>
      <c r="K42" s="182"/>
      <c r="L42" s="182"/>
      <c r="M42" s="182">
        <f>'実質公債費比率（分子）の構造'!N$52</f>
        <v>4554</v>
      </c>
      <c r="N42" s="182"/>
      <c r="O42" s="182"/>
      <c r="P42" s="182">
        <f>'実質公債費比率（分子）の構造'!O$52</f>
        <v>4571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152</v>
      </c>
      <c r="C44" s="182"/>
      <c r="D44" s="182"/>
      <c r="E44" s="182">
        <f>'実質公債費比率（分子）の構造'!L$50</f>
        <v>180</v>
      </c>
      <c r="F44" s="182"/>
      <c r="G44" s="182"/>
      <c r="H44" s="182">
        <f>'実質公債費比率（分子）の構造'!M$50</f>
        <v>105</v>
      </c>
      <c r="I44" s="182"/>
      <c r="J44" s="182"/>
      <c r="K44" s="182">
        <f>'実質公債費比率（分子）の構造'!N$50</f>
        <v>84</v>
      </c>
      <c r="L44" s="182"/>
      <c r="M44" s="182"/>
      <c r="N44" s="182">
        <f>'実質公債費比率（分子）の構造'!O$50</f>
        <v>69</v>
      </c>
      <c r="O44" s="182"/>
      <c r="P44" s="182"/>
    </row>
    <row r="45" spans="1:16" x14ac:dyDescent="0.15">
      <c r="A45" s="182" t="s">
        <v>65</v>
      </c>
      <c r="B45" s="182">
        <f>'実質公債費比率（分子）の構造'!K$49</f>
        <v>153</v>
      </c>
      <c r="C45" s="182"/>
      <c r="D45" s="182"/>
      <c r="E45" s="182">
        <f>'実質公債費比率（分子）の構造'!L$49</f>
        <v>191</v>
      </c>
      <c r="F45" s="182"/>
      <c r="G45" s="182"/>
      <c r="H45" s="182">
        <f>'実質公債費比率（分子）の構造'!M$49</f>
        <v>227</v>
      </c>
      <c r="I45" s="182"/>
      <c r="J45" s="182"/>
      <c r="K45" s="182">
        <f>'実質公債費比率（分子）の構造'!N$49</f>
        <v>352</v>
      </c>
      <c r="L45" s="182"/>
      <c r="M45" s="182"/>
      <c r="N45" s="182">
        <f>'実質公債費比率（分子）の構造'!O$49</f>
        <v>396</v>
      </c>
      <c r="O45" s="182"/>
      <c r="P45" s="182"/>
    </row>
    <row r="46" spans="1:16" x14ac:dyDescent="0.15">
      <c r="A46" s="182" t="s">
        <v>66</v>
      </c>
      <c r="B46" s="182">
        <f>'実質公債費比率（分子）の構造'!K$48</f>
        <v>1434</v>
      </c>
      <c r="C46" s="182"/>
      <c r="D46" s="182"/>
      <c r="E46" s="182">
        <f>'実質公債費比率（分子）の構造'!L$48</f>
        <v>1437</v>
      </c>
      <c r="F46" s="182"/>
      <c r="G46" s="182"/>
      <c r="H46" s="182">
        <f>'実質公債費比率（分子）の構造'!M$48</f>
        <v>1416</v>
      </c>
      <c r="I46" s="182"/>
      <c r="J46" s="182"/>
      <c r="K46" s="182">
        <f>'実質公債費比率（分子）の構造'!N$48</f>
        <v>1413</v>
      </c>
      <c r="L46" s="182"/>
      <c r="M46" s="182"/>
      <c r="N46" s="182">
        <f>'実質公債費比率（分子）の構造'!O$48</f>
        <v>1427</v>
      </c>
      <c r="O46" s="182"/>
      <c r="P46" s="182"/>
    </row>
    <row r="47" spans="1:16" x14ac:dyDescent="0.15">
      <c r="A47" s="182" t="s">
        <v>67</v>
      </c>
      <c r="B47" s="182">
        <f>'実質公債費比率（分子）の構造'!K$47</f>
        <v>3</v>
      </c>
      <c r="C47" s="182"/>
      <c r="D47" s="182"/>
      <c r="E47" s="182">
        <f>'実質公債費比率（分子）の構造'!L$47</f>
        <v>3</v>
      </c>
      <c r="F47" s="182"/>
      <c r="G47" s="182"/>
      <c r="H47" s="182">
        <f>'実質公債費比率（分子）の構造'!M$47</f>
        <v>3</v>
      </c>
      <c r="I47" s="182"/>
      <c r="J47" s="182"/>
      <c r="K47" s="182">
        <f>'実質公債費比率（分子）の構造'!N$47</f>
        <v>3</v>
      </c>
      <c r="L47" s="182"/>
      <c r="M47" s="182"/>
      <c r="N47" s="182">
        <f>'実質公債費比率（分子）の構造'!O$47</f>
        <v>3</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5085</v>
      </c>
      <c r="C49" s="182"/>
      <c r="D49" s="182"/>
      <c r="E49" s="182">
        <f>'実質公債費比率（分子）の構造'!L$45</f>
        <v>4862</v>
      </c>
      <c r="F49" s="182"/>
      <c r="G49" s="182"/>
      <c r="H49" s="182">
        <f>'実質公債費比率（分子）の構造'!M$45</f>
        <v>4569</v>
      </c>
      <c r="I49" s="182"/>
      <c r="J49" s="182"/>
      <c r="K49" s="182">
        <f>'実質公債費比率（分子）の構造'!N$45</f>
        <v>4563</v>
      </c>
      <c r="L49" s="182"/>
      <c r="M49" s="182"/>
      <c r="N49" s="182">
        <f>'実質公債費比率（分子）の構造'!O$45</f>
        <v>4619</v>
      </c>
      <c r="O49" s="182"/>
      <c r="P49" s="182"/>
    </row>
    <row r="50" spans="1:16" x14ac:dyDescent="0.15">
      <c r="A50" s="182" t="s">
        <v>70</v>
      </c>
      <c r="B50" s="182" t="e">
        <f>NA()</f>
        <v>#N/A</v>
      </c>
      <c r="C50" s="182">
        <f>IF(ISNUMBER('実質公債費比率（分子）の構造'!K$53),'実質公債費比率（分子）の構造'!K$53,NA())</f>
        <v>2057</v>
      </c>
      <c r="D50" s="182" t="e">
        <f>NA()</f>
        <v>#N/A</v>
      </c>
      <c r="E50" s="182" t="e">
        <f>NA()</f>
        <v>#N/A</v>
      </c>
      <c r="F50" s="182">
        <f>IF(ISNUMBER('実質公債費比率（分子）の構造'!L$53),'実質公債費比率（分子）の構造'!L$53,NA())</f>
        <v>1890</v>
      </c>
      <c r="G50" s="182" t="e">
        <f>NA()</f>
        <v>#N/A</v>
      </c>
      <c r="H50" s="182" t="e">
        <f>NA()</f>
        <v>#N/A</v>
      </c>
      <c r="I50" s="182">
        <f>IF(ISNUMBER('実質公債費比率（分子）の構造'!M$53),'実質公債費比率（分子）の構造'!M$53,NA())</f>
        <v>1750</v>
      </c>
      <c r="J50" s="182" t="e">
        <f>NA()</f>
        <v>#N/A</v>
      </c>
      <c r="K50" s="182" t="e">
        <f>NA()</f>
        <v>#N/A</v>
      </c>
      <c r="L50" s="182">
        <f>IF(ISNUMBER('実質公債費比率（分子）の構造'!N$53),'実質公債費比率（分子）の構造'!N$53,NA())</f>
        <v>1861</v>
      </c>
      <c r="M50" s="182" t="e">
        <f>NA()</f>
        <v>#N/A</v>
      </c>
      <c r="N50" s="182" t="e">
        <f>NA()</f>
        <v>#N/A</v>
      </c>
      <c r="O50" s="182">
        <f>IF(ISNUMBER('実質公債費比率（分子）の構造'!O$53),'実質公債費比率（分子）の構造'!O$53,NA())</f>
        <v>1943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47285</v>
      </c>
      <c r="E56" s="181"/>
      <c r="F56" s="181"/>
      <c r="G56" s="181">
        <f>'将来負担比率（分子）の構造'!J$52</f>
        <v>46182</v>
      </c>
      <c r="H56" s="181"/>
      <c r="I56" s="181"/>
      <c r="J56" s="181">
        <f>'将来負担比率（分子）の構造'!K$52</f>
        <v>46417</v>
      </c>
      <c r="K56" s="181"/>
      <c r="L56" s="181"/>
      <c r="M56" s="181">
        <f>'将来負担比率（分子）の構造'!L$52</f>
        <v>46490</v>
      </c>
      <c r="N56" s="181"/>
      <c r="O56" s="181"/>
      <c r="P56" s="181">
        <f>'将来負担比率（分子）の構造'!M$52</f>
        <v>46245</v>
      </c>
    </row>
    <row r="57" spans="1:16" x14ac:dyDescent="0.15">
      <c r="A57" s="181" t="s">
        <v>41</v>
      </c>
      <c r="B57" s="181"/>
      <c r="C57" s="181"/>
      <c r="D57" s="181">
        <f>'将来負担比率（分子）の構造'!I$51</f>
        <v>1658</v>
      </c>
      <c r="E57" s="181"/>
      <c r="F57" s="181"/>
      <c r="G57" s="181">
        <f>'将来負担比率（分子）の構造'!J$51</f>
        <v>1492</v>
      </c>
      <c r="H57" s="181"/>
      <c r="I57" s="181"/>
      <c r="J57" s="181">
        <f>'将来負担比率（分子）の構造'!K$51</f>
        <v>1510</v>
      </c>
      <c r="K57" s="181"/>
      <c r="L57" s="181"/>
      <c r="M57" s="181">
        <f>'将来負担比率（分子）の構造'!L$51</f>
        <v>1448</v>
      </c>
      <c r="N57" s="181"/>
      <c r="O57" s="181"/>
      <c r="P57" s="181">
        <f>'将来負担比率（分子）の構造'!M$51</f>
        <v>1454</v>
      </c>
    </row>
    <row r="58" spans="1:16" x14ac:dyDescent="0.15">
      <c r="A58" s="181" t="s">
        <v>40</v>
      </c>
      <c r="B58" s="181"/>
      <c r="C58" s="181"/>
      <c r="D58" s="181">
        <f>'将来負担比率（分子）の構造'!I$50</f>
        <v>8054</v>
      </c>
      <c r="E58" s="181"/>
      <c r="F58" s="181"/>
      <c r="G58" s="181">
        <f>'将来負担比率（分子）の構造'!J$50</f>
        <v>7240</v>
      </c>
      <c r="H58" s="181"/>
      <c r="I58" s="181"/>
      <c r="J58" s="181">
        <f>'将来負担比率（分子）の構造'!K$50</f>
        <v>5798</v>
      </c>
      <c r="K58" s="181"/>
      <c r="L58" s="181"/>
      <c r="M58" s="181">
        <f>'将来負担比率（分子）の構造'!L$50</f>
        <v>5358</v>
      </c>
      <c r="N58" s="181"/>
      <c r="O58" s="181"/>
      <c r="P58" s="181">
        <f>'将来負担比率（分子）の構造'!M$50</f>
        <v>5803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48</v>
      </c>
      <c r="C61" s="181"/>
      <c r="D61" s="181"/>
      <c r="E61" s="181">
        <f>'将来負担比率（分子）の構造'!J$46</f>
        <v>44</v>
      </c>
      <c r="F61" s="181"/>
      <c r="G61" s="181"/>
      <c r="H61" s="181">
        <f>'将来負担比率（分子）の構造'!K$46</f>
        <v>41</v>
      </c>
      <c r="I61" s="181"/>
      <c r="J61" s="181"/>
      <c r="K61" s="181">
        <f>'将来負担比率（分子）の構造'!L$46</f>
        <v>39</v>
      </c>
      <c r="L61" s="181"/>
      <c r="M61" s="181"/>
      <c r="N61" s="181">
        <f>'将来負担比率（分子）の構造'!M$46</f>
        <v>36</v>
      </c>
      <c r="O61" s="181"/>
      <c r="P61" s="181"/>
    </row>
    <row r="62" spans="1:16" x14ac:dyDescent="0.15">
      <c r="A62" s="181" t="s">
        <v>34</v>
      </c>
      <c r="B62" s="181">
        <f>'将来負担比率（分子）の構造'!I$45</f>
        <v>3414</v>
      </c>
      <c r="C62" s="181"/>
      <c r="D62" s="181"/>
      <c r="E62" s="181">
        <f>'将来負担比率（分子）の構造'!J$45</f>
        <v>3236</v>
      </c>
      <c r="F62" s="181"/>
      <c r="G62" s="181"/>
      <c r="H62" s="181">
        <f>'将来負担比率（分子）の構造'!K$45</f>
        <v>3102</v>
      </c>
      <c r="I62" s="181"/>
      <c r="J62" s="181"/>
      <c r="K62" s="181">
        <f>'将来負担比率（分子）の構造'!L$45</f>
        <v>3019</v>
      </c>
      <c r="L62" s="181"/>
      <c r="M62" s="181"/>
      <c r="N62" s="181">
        <f>'将来負担比率（分子）の構造'!M$45</f>
        <v>2970</v>
      </c>
      <c r="O62" s="181"/>
      <c r="P62" s="181"/>
    </row>
    <row r="63" spans="1:16" x14ac:dyDescent="0.15">
      <c r="A63" s="181" t="s">
        <v>33</v>
      </c>
      <c r="B63" s="181">
        <f>'将来負担比率（分子）の構造'!I$44</f>
        <v>3445</v>
      </c>
      <c r="C63" s="181"/>
      <c r="D63" s="181"/>
      <c r="E63" s="181">
        <f>'将来負担比率（分子）の構造'!J$44</f>
        <v>3448</v>
      </c>
      <c r="F63" s="181"/>
      <c r="G63" s="181"/>
      <c r="H63" s="181">
        <f>'将来負担比率（分子）の構造'!K$44</f>
        <v>3287</v>
      </c>
      <c r="I63" s="181"/>
      <c r="J63" s="181"/>
      <c r="K63" s="181">
        <f>'将来負担比率（分子）の構造'!L$44</f>
        <v>2982</v>
      </c>
      <c r="L63" s="181"/>
      <c r="M63" s="181"/>
      <c r="N63" s="181">
        <f>'将来負担比率（分子）の構造'!M$44</f>
        <v>2698</v>
      </c>
      <c r="O63" s="181"/>
      <c r="P63" s="181"/>
    </row>
    <row r="64" spans="1:16" x14ac:dyDescent="0.15">
      <c r="A64" s="181" t="s">
        <v>32</v>
      </c>
      <c r="B64" s="181">
        <f>'将来負担比率（分子）の構造'!I$43</f>
        <v>17432</v>
      </c>
      <c r="C64" s="181"/>
      <c r="D64" s="181"/>
      <c r="E64" s="181">
        <f>'将来負担比率（分子）の構造'!J$43</f>
        <v>17559</v>
      </c>
      <c r="F64" s="181"/>
      <c r="G64" s="181"/>
      <c r="H64" s="181">
        <f>'将来負担比率（分子）の構造'!K$43</f>
        <v>17396</v>
      </c>
      <c r="I64" s="181"/>
      <c r="J64" s="181"/>
      <c r="K64" s="181">
        <f>'将来負担比率（分子）の構造'!L$43</f>
        <v>16460</v>
      </c>
      <c r="L64" s="181"/>
      <c r="M64" s="181"/>
      <c r="N64" s="181">
        <f>'将来負担比率（分子）の構造'!M$43</f>
        <v>15784</v>
      </c>
      <c r="O64" s="181"/>
      <c r="P64" s="181"/>
    </row>
    <row r="65" spans="1:16" x14ac:dyDescent="0.15">
      <c r="A65" s="181" t="s">
        <v>31</v>
      </c>
      <c r="B65" s="181">
        <f>'将来負担比率（分子）の構造'!I$42</f>
        <v>1437</v>
      </c>
      <c r="C65" s="181"/>
      <c r="D65" s="181"/>
      <c r="E65" s="181">
        <f>'将来負担比率（分子）の構造'!J$42</f>
        <v>1173</v>
      </c>
      <c r="F65" s="181"/>
      <c r="G65" s="181"/>
      <c r="H65" s="181">
        <f>'将来負担比率（分子）の構造'!K$42</f>
        <v>1014</v>
      </c>
      <c r="I65" s="181"/>
      <c r="J65" s="181"/>
      <c r="K65" s="181">
        <f>'将来負担比率（分子）の構造'!L$42</f>
        <v>874</v>
      </c>
      <c r="L65" s="181"/>
      <c r="M65" s="181"/>
      <c r="N65" s="181">
        <f>'将来負担比率（分子）の構造'!M$42</f>
        <v>829</v>
      </c>
      <c r="O65" s="181"/>
      <c r="P65" s="181"/>
    </row>
    <row r="66" spans="1:16" x14ac:dyDescent="0.15">
      <c r="A66" s="181" t="s">
        <v>30</v>
      </c>
      <c r="B66" s="181">
        <f>'将来負担比率（分子）の構造'!I$41</f>
        <v>46065</v>
      </c>
      <c r="C66" s="181"/>
      <c r="D66" s="181"/>
      <c r="E66" s="181">
        <f>'将来負担比率（分子）の構造'!J$41</f>
        <v>45656</v>
      </c>
      <c r="F66" s="181"/>
      <c r="G66" s="181"/>
      <c r="H66" s="181">
        <f>'将来負担比率（分子）の構造'!K$41</f>
        <v>46985</v>
      </c>
      <c r="I66" s="181"/>
      <c r="J66" s="181"/>
      <c r="K66" s="181">
        <f>'将来負担比率（分子）の構造'!L$41</f>
        <v>47986</v>
      </c>
      <c r="L66" s="181"/>
      <c r="M66" s="181"/>
      <c r="N66" s="181">
        <f>'将来負担比率（分子）の構造'!M$41</f>
        <v>49385</v>
      </c>
      <c r="O66" s="181"/>
      <c r="P66" s="181"/>
    </row>
    <row r="67" spans="1:16" x14ac:dyDescent="0.15">
      <c r="A67" s="181" t="s">
        <v>74</v>
      </c>
      <c r="B67" s="181" t="e">
        <f>NA()</f>
        <v>#N/A</v>
      </c>
      <c r="C67" s="181">
        <f>IF(ISNUMBER('将来負担比率（分子）の構造'!I$53), IF('将来負担比率（分子）の構造'!I$53 &lt; 0, 0, '将来負担比率（分子）の構造'!I$53), NA())</f>
        <v>14845</v>
      </c>
      <c r="D67" s="181" t="e">
        <f>NA()</f>
        <v>#N/A</v>
      </c>
      <c r="E67" s="181" t="e">
        <f>NA()</f>
        <v>#N/A</v>
      </c>
      <c r="F67" s="181">
        <f>IF(ISNUMBER('将来負担比率（分子）の構造'!J$53), IF('将来負担比率（分子）の構造'!J$53 &lt; 0, 0, '将来負担比率（分子）の構造'!J$53), NA())</f>
        <v>16203</v>
      </c>
      <c r="G67" s="181" t="e">
        <f>NA()</f>
        <v>#N/A</v>
      </c>
      <c r="H67" s="181" t="e">
        <f>NA()</f>
        <v>#N/A</v>
      </c>
      <c r="I67" s="181">
        <f>IF(ISNUMBER('将来負担比率（分子）の構造'!K$53), IF('将来負担比率（分子）の構造'!K$53 &lt; 0, 0, '将来負担比率（分子）の構造'!K$53), NA())</f>
        <v>18100</v>
      </c>
      <c r="J67" s="181" t="e">
        <f>NA()</f>
        <v>#N/A</v>
      </c>
      <c r="K67" s="181" t="e">
        <f>NA()</f>
        <v>#N/A</v>
      </c>
      <c r="L67" s="181">
        <f>IF(ISNUMBER('将来負担比率（分子）の構造'!L$53), IF('将来負担比率（分子）の構造'!L$53 &lt; 0, 0, '将来負担比率（分子）の構造'!L$53), NA())</f>
        <v>18063</v>
      </c>
      <c r="M67" s="181" t="e">
        <f>NA()</f>
        <v>#N/A</v>
      </c>
      <c r="N67" s="181" t="e">
        <f>NA()</f>
        <v>#N/A</v>
      </c>
      <c r="O67" s="181">
        <f>IF(ISNUMBER('将来負担比率（分子）の構造'!M$53), IF('将来負担比率（分子）の構造'!M$53 &lt; 0, 0, '将来負担比率（分子）の構造'!M$53), NA())</f>
        <v>18200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2108</v>
      </c>
      <c r="C72" s="185">
        <f>基金残高に係る経年分析!G55</f>
        <v>1735</v>
      </c>
      <c r="D72" s="185">
        <f>基金残高に係る経年分析!H55</f>
        <v>2344</v>
      </c>
    </row>
    <row r="73" spans="1:16" x14ac:dyDescent="0.15">
      <c r="A73" s="184" t="s">
        <v>77</v>
      </c>
      <c r="B73" s="185">
        <f>基金残高に係る経年分析!F56</f>
        <v>300</v>
      </c>
      <c r="C73" s="185">
        <f>基金残高に係る経年分析!G56</f>
        <v>300</v>
      </c>
      <c r="D73" s="185">
        <f>基金残高に係る経年分析!H56</f>
        <v>300</v>
      </c>
    </row>
    <row r="74" spans="1:16" x14ac:dyDescent="0.15">
      <c r="A74" s="184" t="s">
        <v>78</v>
      </c>
      <c r="B74" s="185">
        <f>基金残高に係る経年分析!F57</f>
        <v>6612</v>
      </c>
      <c r="C74" s="185">
        <f>基金残高に係る経年分析!G57</f>
        <v>6403</v>
      </c>
      <c r="D74" s="185">
        <f>基金残高に係る経年分析!H57</f>
        <v>5771</v>
      </c>
    </row>
  </sheetData>
  <sheetProtection algorithmName="SHA-512" hashValue="bfD+BuDsL88IXsNm3qQ7NktnTV57M2w0VImkAhOlrC6lrtHUy419mz1+tpF83md+pN67+rAg4Q4O8HRH7kIUoA==" saltValue="ihT4bhCa9FD48a1gNfEI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223</v>
      </c>
      <c r="C5" s="747"/>
      <c r="D5" s="747"/>
      <c r="E5" s="747"/>
      <c r="F5" s="747"/>
      <c r="G5" s="747"/>
      <c r="H5" s="747"/>
      <c r="I5" s="747"/>
      <c r="J5" s="747"/>
      <c r="K5" s="747"/>
      <c r="L5" s="747"/>
      <c r="M5" s="747"/>
      <c r="N5" s="747"/>
      <c r="O5" s="747"/>
      <c r="P5" s="747"/>
      <c r="Q5" s="748"/>
      <c r="R5" s="733">
        <v>5953663</v>
      </c>
      <c r="S5" s="734"/>
      <c r="T5" s="734"/>
      <c r="U5" s="734"/>
      <c r="V5" s="734"/>
      <c r="W5" s="734"/>
      <c r="X5" s="734"/>
      <c r="Y5" s="777"/>
      <c r="Z5" s="795">
        <v>15.8</v>
      </c>
      <c r="AA5" s="795"/>
      <c r="AB5" s="795"/>
      <c r="AC5" s="795"/>
      <c r="AD5" s="796">
        <v>5825972</v>
      </c>
      <c r="AE5" s="796"/>
      <c r="AF5" s="796"/>
      <c r="AG5" s="796"/>
      <c r="AH5" s="796"/>
      <c r="AI5" s="796"/>
      <c r="AJ5" s="796"/>
      <c r="AK5" s="796"/>
      <c r="AL5" s="778">
        <v>30.5</v>
      </c>
      <c r="AM5" s="751"/>
      <c r="AN5" s="751"/>
      <c r="AO5" s="779"/>
      <c r="AP5" s="746" t="s">
        <v>224</v>
      </c>
      <c r="AQ5" s="747"/>
      <c r="AR5" s="747"/>
      <c r="AS5" s="747"/>
      <c r="AT5" s="747"/>
      <c r="AU5" s="747"/>
      <c r="AV5" s="747"/>
      <c r="AW5" s="747"/>
      <c r="AX5" s="747"/>
      <c r="AY5" s="747"/>
      <c r="AZ5" s="747"/>
      <c r="BA5" s="747"/>
      <c r="BB5" s="747"/>
      <c r="BC5" s="747"/>
      <c r="BD5" s="747"/>
      <c r="BE5" s="747"/>
      <c r="BF5" s="748"/>
      <c r="BG5" s="678">
        <v>5731232</v>
      </c>
      <c r="BH5" s="679"/>
      <c r="BI5" s="679"/>
      <c r="BJ5" s="679"/>
      <c r="BK5" s="679"/>
      <c r="BL5" s="679"/>
      <c r="BM5" s="679"/>
      <c r="BN5" s="680"/>
      <c r="BO5" s="715">
        <v>96.3</v>
      </c>
      <c r="BP5" s="715"/>
      <c r="BQ5" s="715"/>
      <c r="BR5" s="715"/>
      <c r="BS5" s="716">
        <v>30850</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296615</v>
      </c>
      <c r="S6" s="679"/>
      <c r="T6" s="679"/>
      <c r="U6" s="679"/>
      <c r="V6" s="679"/>
      <c r="W6" s="679"/>
      <c r="X6" s="679"/>
      <c r="Y6" s="680"/>
      <c r="Z6" s="715">
        <v>0.8</v>
      </c>
      <c r="AA6" s="715"/>
      <c r="AB6" s="715"/>
      <c r="AC6" s="715"/>
      <c r="AD6" s="716">
        <v>296615</v>
      </c>
      <c r="AE6" s="716"/>
      <c r="AF6" s="716"/>
      <c r="AG6" s="716"/>
      <c r="AH6" s="716"/>
      <c r="AI6" s="716"/>
      <c r="AJ6" s="716"/>
      <c r="AK6" s="716"/>
      <c r="AL6" s="681">
        <v>1.6</v>
      </c>
      <c r="AM6" s="682"/>
      <c r="AN6" s="682"/>
      <c r="AO6" s="717"/>
      <c r="AP6" s="675" t="s">
        <v>229</v>
      </c>
      <c r="AQ6" s="676"/>
      <c r="AR6" s="676"/>
      <c r="AS6" s="676"/>
      <c r="AT6" s="676"/>
      <c r="AU6" s="676"/>
      <c r="AV6" s="676"/>
      <c r="AW6" s="676"/>
      <c r="AX6" s="676"/>
      <c r="AY6" s="676"/>
      <c r="AZ6" s="676"/>
      <c r="BA6" s="676"/>
      <c r="BB6" s="676"/>
      <c r="BC6" s="676"/>
      <c r="BD6" s="676"/>
      <c r="BE6" s="676"/>
      <c r="BF6" s="677"/>
      <c r="BG6" s="678">
        <v>5731232</v>
      </c>
      <c r="BH6" s="679"/>
      <c r="BI6" s="679"/>
      <c r="BJ6" s="679"/>
      <c r="BK6" s="679"/>
      <c r="BL6" s="679"/>
      <c r="BM6" s="679"/>
      <c r="BN6" s="680"/>
      <c r="BO6" s="715">
        <v>96.3</v>
      </c>
      <c r="BP6" s="715"/>
      <c r="BQ6" s="715"/>
      <c r="BR6" s="715"/>
      <c r="BS6" s="716">
        <v>30850</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201228</v>
      </c>
      <c r="CS6" s="679"/>
      <c r="CT6" s="679"/>
      <c r="CU6" s="679"/>
      <c r="CV6" s="679"/>
      <c r="CW6" s="679"/>
      <c r="CX6" s="679"/>
      <c r="CY6" s="680"/>
      <c r="CZ6" s="778">
        <v>0.6</v>
      </c>
      <c r="DA6" s="751"/>
      <c r="DB6" s="751"/>
      <c r="DC6" s="781"/>
      <c r="DD6" s="684" t="s">
        <v>128</v>
      </c>
      <c r="DE6" s="679"/>
      <c r="DF6" s="679"/>
      <c r="DG6" s="679"/>
      <c r="DH6" s="679"/>
      <c r="DI6" s="679"/>
      <c r="DJ6" s="679"/>
      <c r="DK6" s="679"/>
      <c r="DL6" s="679"/>
      <c r="DM6" s="679"/>
      <c r="DN6" s="679"/>
      <c r="DO6" s="679"/>
      <c r="DP6" s="680"/>
      <c r="DQ6" s="684">
        <v>201228</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3863</v>
      </c>
      <c r="S7" s="679"/>
      <c r="T7" s="679"/>
      <c r="U7" s="679"/>
      <c r="V7" s="679"/>
      <c r="W7" s="679"/>
      <c r="X7" s="679"/>
      <c r="Y7" s="680"/>
      <c r="Z7" s="715">
        <v>0</v>
      </c>
      <c r="AA7" s="715"/>
      <c r="AB7" s="715"/>
      <c r="AC7" s="715"/>
      <c r="AD7" s="716">
        <v>3863</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2223573</v>
      </c>
      <c r="BH7" s="679"/>
      <c r="BI7" s="679"/>
      <c r="BJ7" s="679"/>
      <c r="BK7" s="679"/>
      <c r="BL7" s="679"/>
      <c r="BM7" s="679"/>
      <c r="BN7" s="680"/>
      <c r="BO7" s="715">
        <v>37.299999999999997</v>
      </c>
      <c r="BP7" s="715"/>
      <c r="BQ7" s="715"/>
      <c r="BR7" s="715"/>
      <c r="BS7" s="716">
        <v>30850</v>
      </c>
      <c r="BT7" s="716"/>
      <c r="BU7" s="716"/>
      <c r="BV7" s="716"/>
      <c r="BW7" s="716"/>
      <c r="BX7" s="716"/>
      <c r="BY7" s="716"/>
      <c r="BZ7" s="716"/>
      <c r="CA7" s="716"/>
      <c r="CB7" s="766"/>
      <c r="CD7" s="711" t="s">
        <v>233</v>
      </c>
      <c r="CE7" s="712"/>
      <c r="CF7" s="712"/>
      <c r="CG7" s="712"/>
      <c r="CH7" s="712"/>
      <c r="CI7" s="712"/>
      <c r="CJ7" s="712"/>
      <c r="CK7" s="712"/>
      <c r="CL7" s="712"/>
      <c r="CM7" s="712"/>
      <c r="CN7" s="712"/>
      <c r="CO7" s="712"/>
      <c r="CP7" s="712"/>
      <c r="CQ7" s="713"/>
      <c r="CR7" s="678">
        <v>4185697</v>
      </c>
      <c r="CS7" s="679"/>
      <c r="CT7" s="679"/>
      <c r="CU7" s="679"/>
      <c r="CV7" s="679"/>
      <c r="CW7" s="679"/>
      <c r="CX7" s="679"/>
      <c r="CY7" s="680"/>
      <c r="CZ7" s="715">
        <v>11.8</v>
      </c>
      <c r="DA7" s="715"/>
      <c r="DB7" s="715"/>
      <c r="DC7" s="715"/>
      <c r="DD7" s="684">
        <v>647715</v>
      </c>
      <c r="DE7" s="679"/>
      <c r="DF7" s="679"/>
      <c r="DG7" s="679"/>
      <c r="DH7" s="679"/>
      <c r="DI7" s="679"/>
      <c r="DJ7" s="679"/>
      <c r="DK7" s="679"/>
      <c r="DL7" s="679"/>
      <c r="DM7" s="679"/>
      <c r="DN7" s="679"/>
      <c r="DO7" s="679"/>
      <c r="DP7" s="680"/>
      <c r="DQ7" s="684">
        <v>2873120</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19758</v>
      </c>
      <c r="S8" s="679"/>
      <c r="T8" s="679"/>
      <c r="U8" s="679"/>
      <c r="V8" s="679"/>
      <c r="W8" s="679"/>
      <c r="X8" s="679"/>
      <c r="Y8" s="680"/>
      <c r="Z8" s="715">
        <v>0.1</v>
      </c>
      <c r="AA8" s="715"/>
      <c r="AB8" s="715"/>
      <c r="AC8" s="715"/>
      <c r="AD8" s="716">
        <v>19758</v>
      </c>
      <c r="AE8" s="716"/>
      <c r="AF8" s="716"/>
      <c r="AG8" s="716"/>
      <c r="AH8" s="716"/>
      <c r="AI8" s="716"/>
      <c r="AJ8" s="716"/>
      <c r="AK8" s="716"/>
      <c r="AL8" s="681">
        <v>0.1</v>
      </c>
      <c r="AM8" s="682"/>
      <c r="AN8" s="682"/>
      <c r="AO8" s="717"/>
      <c r="AP8" s="675" t="s">
        <v>235</v>
      </c>
      <c r="AQ8" s="676"/>
      <c r="AR8" s="676"/>
      <c r="AS8" s="676"/>
      <c r="AT8" s="676"/>
      <c r="AU8" s="676"/>
      <c r="AV8" s="676"/>
      <c r="AW8" s="676"/>
      <c r="AX8" s="676"/>
      <c r="AY8" s="676"/>
      <c r="AZ8" s="676"/>
      <c r="BA8" s="676"/>
      <c r="BB8" s="676"/>
      <c r="BC8" s="676"/>
      <c r="BD8" s="676"/>
      <c r="BE8" s="676"/>
      <c r="BF8" s="677"/>
      <c r="BG8" s="678">
        <v>92371</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9300263</v>
      </c>
      <c r="CS8" s="679"/>
      <c r="CT8" s="679"/>
      <c r="CU8" s="679"/>
      <c r="CV8" s="679"/>
      <c r="CW8" s="679"/>
      <c r="CX8" s="679"/>
      <c r="CY8" s="680"/>
      <c r="CZ8" s="715">
        <v>26.2</v>
      </c>
      <c r="DA8" s="715"/>
      <c r="DB8" s="715"/>
      <c r="DC8" s="715"/>
      <c r="DD8" s="684">
        <v>806139</v>
      </c>
      <c r="DE8" s="679"/>
      <c r="DF8" s="679"/>
      <c r="DG8" s="679"/>
      <c r="DH8" s="679"/>
      <c r="DI8" s="679"/>
      <c r="DJ8" s="679"/>
      <c r="DK8" s="679"/>
      <c r="DL8" s="679"/>
      <c r="DM8" s="679"/>
      <c r="DN8" s="679"/>
      <c r="DO8" s="679"/>
      <c r="DP8" s="680"/>
      <c r="DQ8" s="684">
        <v>4705479</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10675</v>
      </c>
      <c r="S9" s="679"/>
      <c r="T9" s="679"/>
      <c r="U9" s="679"/>
      <c r="V9" s="679"/>
      <c r="W9" s="679"/>
      <c r="X9" s="679"/>
      <c r="Y9" s="680"/>
      <c r="Z9" s="715">
        <v>0</v>
      </c>
      <c r="AA9" s="715"/>
      <c r="AB9" s="715"/>
      <c r="AC9" s="715"/>
      <c r="AD9" s="716">
        <v>10675</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1843047</v>
      </c>
      <c r="BH9" s="679"/>
      <c r="BI9" s="679"/>
      <c r="BJ9" s="679"/>
      <c r="BK9" s="679"/>
      <c r="BL9" s="679"/>
      <c r="BM9" s="679"/>
      <c r="BN9" s="680"/>
      <c r="BO9" s="715">
        <v>31</v>
      </c>
      <c r="BP9" s="715"/>
      <c r="BQ9" s="715"/>
      <c r="BR9" s="715"/>
      <c r="BS9" s="684" t="s">
        <v>239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3105801</v>
      </c>
      <c r="CS9" s="679"/>
      <c r="CT9" s="679"/>
      <c r="CU9" s="679"/>
      <c r="CV9" s="679"/>
      <c r="CW9" s="679"/>
      <c r="CX9" s="679"/>
      <c r="CY9" s="680"/>
      <c r="CZ9" s="715">
        <v>8.8000000000000007</v>
      </c>
      <c r="DA9" s="715"/>
      <c r="DB9" s="715"/>
      <c r="DC9" s="715"/>
      <c r="DD9" s="684">
        <v>1305462</v>
      </c>
      <c r="DE9" s="679"/>
      <c r="DF9" s="679"/>
      <c r="DG9" s="679"/>
      <c r="DH9" s="679"/>
      <c r="DI9" s="679"/>
      <c r="DJ9" s="679"/>
      <c r="DK9" s="679"/>
      <c r="DL9" s="679"/>
      <c r="DM9" s="679"/>
      <c r="DN9" s="679"/>
      <c r="DO9" s="679"/>
      <c r="DP9" s="680"/>
      <c r="DQ9" s="684">
        <v>1569493</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239</v>
      </c>
      <c r="AA10" s="715"/>
      <c r="AB10" s="715"/>
      <c r="AC10" s="715"/>
      <c r="AD10" s="716" t="s">
        <v>239</v>
      </c>
      <c r="AE10" s="716"/>
      <c r="AF10" s="716"/>
      <c r="AG10" s="716"/>
      <c r="AH10" s="716"/>
      <c r="AI10" s="716"/>
      <c r="AJ10" s="716"/>
      <c r="AK10" s="716"/>
      <c r="AL10" s="681" t="s">
        <v>128</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132574</v>
      </c>
      <c r="BH10" s="679"/>
      <c r="BI10" s="679"/>
      <c r="BJ10" s="679"/>
      <c r="BK10" s="679"/>
      <c r="BL10" s="679"/>
      <c r="BM10" s="679"/>
      <c r="BN10" s="680"/>
      <c r="BO10" s="715">
        <v>2.2000000000000002</v>
      </c>
      <c r="BP10" s="715"/>
      <c r="BQ10" s="715"/>
      <c r="BR10" s="715"/>
      <c r="BS10" s="684" t="s">
        <v>174</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36366</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30521</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989066</v>
      </c>
      <c r="S11" s="679"/>
      <c r="T11" s="679"/>
      <c r="U11" s="679"/>
      <c r="V11" s="679"/>
      <c r="W11" s="679"/>
      <c r="X11" s="679"/>
      <c r="Y11" s="680"/>
      <c r="Z11" s="681">
        <v>2.6</v>
      </c>
      <c r="AA11" s="682"/>
      <c r="AB11" s="682"/>
      <c r="AC11" s="683"/>
      <c r="AD11" s="684">
        <v>989066</v>
      </c>
      <c r="AE11" s="679"/>
      <c r="AF11" s="679"/>
      <c r="AG11" s="679"/>
      <c r="AH11" s="679"/>
      <c r="AI11" s="679"/>
      <c r="AJ11" s="679"/>
      <c r="AK11" s="680"/>
      <c r="AL11" s="681">
        <v>5.2</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155581</v>
      </c>
      <c r="BH11" s="679"/>
      <c r="BI11" s="679"/>
      <c r="BJ11" s="679"/>
      <c r="BK11" s="679"/>
      <c r="BL11" s="679"/>
      <c r="BM11" s="679"/>
      <c r="BN11" s="680"/>
      <c r="BO11" s="715">
        <v>2.6</v>
      </c>
      <c r="BP11" s="715"/>
      <c r="BQ11" s="715"/>
      <c r="BR11" s="715"/>
      <c r="BS11" s="684">
        <v>30850</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1859529</v>
      </c>
      <c r="CS11" s="679"/>
      <c r="CT11" s="679"/>
      <c r="CU11" s="679"/>
      <c r="CV11" s="679"/>
      <c r="CW11" s="679"/>
      <c r="CX11" s="679"/>
      <c r="CY11" s="680"/>
      <c r="CZ11" s="715">
        <v>5.2</v>
      </c>
      <c r="DA11" s="715"/>
      <c r="DB11" s="715"/>
      <c r="DC11" s="715"/>
      <c r="DD11" s="684">
        <v>286234</v>
      </c>
      <c r="DE11" s="679"/>
      <c r="DF11" s="679"/>
      <c r="DG11" s="679"/>
      <c r="DH11" s="679"/>
      <c r="DI11" s="679"/>
      <c r="DJ11" s="679"/>
      <c r="DK11" s="679"/>
      <c r="DL11" s="679"/>
      <c r="DM11" s="679"/>
      <c r="DN11" s="679"/>
      <c r="DO11" s="679"/>
      <c r="DP11" s="680"/>
      <c r="DQ11" s="684">
        <v>823762</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14072</v>
      </c>
      <c r="S12" s="679"/>
      <c r="T12" s="679"/>
      <c r="U12" s="679"/>
      <c r="V12" s="679"/>
      <c r="W12" s="679"/>
      <c r="X12" s="679"/>
      <c r="Y12" s="680"/>
      <c r="Z12" s="715">
        <v>0</v>
      </c>
      <c r="AA12" s="715"/>
      <c r="AB12" s="715"/>
      <c r="AC12" s="715"/>
      <c r="AD12" s="716">
        <v>14072</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2984464</v>
      </c>
      <c r="BH12" s="679"/>
      <c r="BI12" s="679"/>
      <c r="BJ12" s="679"/>
      <c r="BK12" s="679"/>
      <c r="BL12" s="679"/>
      <c r="BM12" s="679"/>
      <c r="BN12" s="680"/>
      <c r="BO12" s="715">
        <v>50.1</v>
      </c>
      <c r="BP12" s="715"/>
      <c r="BQ12" s="715"/>
      <c r="BR12" s="715"/>
      <c r="BS12" s="684" t="s">
        <v>174</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1926819</v>
      </c>
      <c r="CS12" s="679"/>
      <c r="CT12" s="679"/>
      <c r="CU12" s="679"/>
      <c r="CV12" s="679"/>
      <c r="CW12" s="679"/>
      <c r="CX12" s="679"/>
      <c r="CY12" s="680"/>
      <c r="CZ12" s="715">
        <v>5.4</v>
      </c>
      <c r="DA12" s="715"/>
      <c r="DB12" s="715"/>
      <c r="DC12" s="715"/>
      <c r="DD12" s="684">
        <v>163721</v>
      </c>
      <c r="DE12" s="679"/>
      <c r="DF12" s="679"/>
      <c r="DG12" s="679"/>
      <c r="DH12" s="679"/>
      <c r="DI12" s="679"/>
      <c r="DJ12" s="679"/>
      <c r="DK12" s="679"/>
      <c r="DL12" s="679"/>
      <c r="DM12" s="679"/>
      <c r="DN12" s="679"/>
      <c r="DO12" s="679"/>
      <c r="DP12" s="680"/>
      <c r="DQ12" s="684">
        <v>859836</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239</v>
      </c>
      <c r="AE13" s="716"/>
      <c r="AF13" s="716"/>
      <c r="AG13" s="716"/>
      <c r="AH13" s="716"/>
      <c r="AI13" s="716"/>
      <c r="AJ13" s="716"/>
      <c r="AK13" s="716"/>
      <c r="AL13" s="681" t="s">
        <v>174</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2978904</v>
      </c>
      <c r="BH13" s="679"/>
      <c r="BI13" s="679"/>
      <c r="BJ13" s="679"/>
      <c r="BK13" s="679"/>
      <c r="BL13" s="679"/>
      <c r="BM13" s="679"/>
      <c r="BN13" s="680"/>
      <c r="BO13" s="715">
        <v>50</v>
      </c>
      <c r="BP13" s="715"/>
      <c r="BQ13" s="715"/>
      <c r="BR13" s="715"/>
      <c r="BS13" s="684" t="s">
        <v>239</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4902858</v>
      </c>
      <c r="CS13" s="679"/>
      <c r="CT13" s="679"/>
      <c r="CU13" s="679"/>
      <c r="CV13" s="679"/>
      <c r="CW13" s="679"/>
      <c r="CX13" s="679"/>
      <c r="CY13" s="680"/>
      <c r="CZ13" s="715">
        <v>13.8</v>
      </c>
      <c r="DA13" s="715"/>
      <c r="DB13" s="715"/>
      <c r="DC13" s="715"/>
      <c r="DD13" s="684">
        <v>2028889</v>
      </c>
      <c r="DE13" s="679"/>
      <c r="DF13" s="679"/>
      <c r="DG13" s="679"/>
      <c r="DH13" s="679"/>
      <c r="DI13" s="679"/>
      <c r="DJ13" s="679"/>
      <c r="DK13" s="679"/>
      <c r="DL13" s="679"/>
      <c r="DM13" s="679"/>
      <c r="DN13" s="679"/>
      <c r="DO13" s="679"/>
      <c r="DP13" s="680"/>
      <c r="DQ13" s="684">
        <v>3080057</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37656</v>
      </c>
      <c r="S14" s="679"/>
      <c r="T14" s="679"/>
      <c r="U14" s="679"/>
      <c r="V14" s="679"/>
      <c r="W14" s="679"/>
      <c r="X14" s="679"/>
      <c r="Y14" s="680"/>
      <c r="Z14" s="715">
        <v>0.1</v>
      </c>
      <c r="AA14" s="715"/>
      <c r="AB14" s="715"/>
      <c r="AC14" s="715"/>
      <c r="AD14" s="716">
        <v>37656</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201320</v>
      </c>
      <c r="BH14" s="679"/>
      <c r="BI14" s="679"/>
      <c r="BJ14" s="679"/>
      <c r="BK14" s="679"/>
      <c r="BL14" s="679"/>
      <c r="BM14" s="679"/>
      <c r="BN14" s="680"/>
      <c r="BO14" s="715">
        <v>3.4</v>
      </c>
      <c r="BP14" s="715"/>
      <c r="BQ14" s="715"/>
      <c r="BR14" s="715"/>
      <c r="BS14" s="684" t="s">
        <v>239</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1342694</v>
      </c>
      <c r="CS14" s="679"/>
      <c r="CT14" s="679"/>
      <c r="CU14" s="679"/>
      <c r="CV14" s="679"/>
      <c r="CW14" s="679"/>
      <c r="CX14" s="679"/>
      <c r="CY14" s="680"/>
      <c r="CZ14" s="715">
        <v>3.8</v>
      </c>
      <c r="DA14" s="715"/>
      <c r="DB14" s="715"/>
      <c r="DC14" s="715"/>
      <c r="DD14" s="684" t="s">
        <v>239</v>
      </c>
      <c r="DE14" s="679"/>
      <c r="DF14" s="679"/>
      <c r="DG14" s="679"/>
      <c r="DH14" s="679"/>
      <c r="DI14" s="679"/>
      <c r="DJ14" s="679"/>
      <c r="DK14" s="679"/>
      <c r="DL14" s="679"/>
      <c r="DM14" s="679"/>
      <c r="DN14" s="679"/>
      <c r="DO14" s="679"/>
      <c r="DP14" s="680"/>
      <c r="DQ14" s="684">
        <v>1305094</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239</v>
      </c>
      <c r="S15" s="679"/>
      <c r="T15" s="679"/>
      <c r="U15" s="679"/>
      <c r="V15" s="679"/>
      <c r="W15" s="679"/>
      <c r="X15" s="679"/>
      <c r="Y15" s="680"/>
      <c r="Z15" s="715" t="s">
        <v>239</v>
      </c>
      <c r="AA15" s="715"/>
      <c r="AB15" s="715"/>
      <c r="AC15" s="715"/>
      <c r="AD15" s="716" t="s">
        <v>174</v>
      </c>
      <c r="AE15" s="716"/>
      <c r="AF15" s="716"/>
      <c r="AG15" s="716"/>
      <c r="AH15" s="716"/>
      <c r="AI15" s="716"/>
      <c r="AJ15" s="716"/>
      <c r="AK15" s="716"/>
      <c r="AL15" s="681" t="s">
        <v>174</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321875</v>
      </c>
      <c r="BH15" s="679"/>
      <c r="BI15" s="679"/>
      <c r="BJ15" s="679"/>
      <c r="BK15" s="679"/>
      <c r="BL15" s="679"/>
      <c r="BM15" s="679"/>
      <c r="BN15" s="680"/>
      <c r="BO15" s="715">
        <v>5.4</v>
      </c>
      <c r="BP15" s="715"/>
      <c r="BQ15" s="715"/>
      <c r="BR15" s="715"/>
      <c r="BS15" s="684" t="s">
        <v>174</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4034986</v>
      </c>
      <c r="CS15" s="679"/>
      <c r="CT15" s="679"/>
      <c r="CU15" s="679"/>
      <c r="CV15" s="679"/>
      <c r="CW15" s="679"/>
      <c r="CX15" s="679"/>
      <c r="CY15" s="680"/>
      <c r="CZ15" s="715">
        <v>11.4</v>
      </c>
      <c r="DA15" s="715"/>
      <c r="DB15" s="715"/>
      <c r="DC15" s="715"/>
      <c r="DD15" s="684">
        <v>1348163</v>
      </c>
      <c r="DE15" s="679"/>
      <c r="DF15" s="679"/>
      <c r="DG15" s="679"/>
      <c r="DH15" s="679"/>
      <c r="DI15" s="679"/>
      <c r="DJ15" s="679"/>
      <c r="DK15" s="679"/>
      <c r="DL15" s="679"/>
      <c r="DM15" s="679"/>
      <c r="DN15" s="679"/>
      <c r="DO15" s="679"/>
      <c r="DP15" s="680"/>
      <c r="DQ15" s="684">
        <v>2139029</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10002</v>
      </c>
      <c r="S16" s="679"/>
      <c r="T16" s="679"/>
      <c r="U16" s="679"/>
      <c r="V16" s="679"/>
      <c r="W16" s="679"/>
      <c r="X16" s="679"/>
      <c r="Y16" s="680"/>
      <c r="Z16" s="715">
        <v>0</v>
      </c>
      <c r="AA16" s="715"/>
      <c r="AB16" s="715"/>
      <c r="AC16" s="715"/>
      <c r="AD16" s="716">
        <v>10002</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239</v>
      </c>
      <c r="BH16" s="679"/>
      <c r="BI16" s="679"/>
      <c r="BJ16" s="679"/>
      <c r="BK16" s="679"/>
      <c r="BL16" s="679"/>
      <c r="BM16" s="679"/>
      <c r="BN16" s="680"/>
      <c r="BO16" s="715" t="s">
        <v>239</v>
      </c>
      <c r="BP16" s="715"/>
      <c r="BQ16" s="715"/>
      <c r="BR16" s="715"/>
      <c r="BS16" s="684" t="s">
        <v>174</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153849</v>
      </c>
      <c r="CS16" s="679"/>
      <c r="CT16" s="679"/>
      <c r="CU16" s="679"/>
      <c r="CV16" s="679"/>
      <c r="CW16" s="679"/>
      <c r="CX16" s="679"/>
      <c r="CY16" s="680"/>
      <c r="CZ16" s="715">
        <v>0.4</v>
      </c>
      <c r="DA16" s="715"/>
      <c r="DB16" s="715"/>
      <c r="DC16" s="715"/>
      <c r="DD16" s="684" t="s">
        <v>239</v>
      </c>
      <c r="DE16" s="679"/>
      <c r="DF16" s="679"/>
      <c r="DG16" s="679"/>
      <c r="DH16" s="679"/>
      <c r="DI16" s="679"/>
      <c r="DJ16" s="679"/>
      <c r="DK16" s="679"/>
      <c r="DL16" s="679"/>
      <c r="DM16" s="679"/>
      <c r="DN16" s="679"/>
      <c r="DO16" s="679"/>
      <c r="DP16" s="680"/>
      <c r="DQ16" s="684">
        <v>49760</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95632</v>
      </c>
      <c r="S17" s="679"/>
      <c r="T17" s="679"/>
      <c r="U17" s="679"/>
      <c r="V17" s="679"/>
      <c r="W17" s="679"/>
      <c r="X17" s="679"/>
      <c r="Y17" s="680"/>
      <c r="Z17" s="715">
        <v>0.3</v>
      </c>
      <c r="AA17" s="715"/>
      <c r="AB17" s="715"/>
      <c r="AC17" s="715"/>
      <c r="AD17" s="716">
        <v>95632</v>
      </c>
      <c r="AE17" s="716"/>
      <c r="AF17" s="716"/>
      <c r="AG17" s="716"/>
      <c r="AH17" s="716"/>
      <c r="AI17" s="716"/>
      <c r="AJ17" s="716"/>
      <c r="AK17" s="716"/>
      <c r="AL17" s="681">
        <v>0.5</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174</v>
      </c>
      <c r="BH17" s="679"/>
      <c r="BI17" s="679"/>
      <c r="BJ17" s="679"/>
      <c r="BK17" s="679"/>
      <c r="BL17" s="679"/>
      <c r="BM17" s="679"/>
      <c r="BN17" s="680"/>
      <c r="BO17" s="715" t="s">
        <v>239</v>
      </c>
      <c r="BP17" s="715"/>
      <c r="BQ17" s="715"/>
      <c r="BR17" s="715"/>
      <c r="BS17" s="684" t="s">
        <v>239</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4415010</v>
      </c>
      <c r="CS17" s="679"/>
      <c r="CT17" s="679"/>
      <c r="CU17" s="679"/>
      <c r="CV17" s="679"/>
      <c r="CW17" s="679"/>
      <c r="CX17" s="679"/>
      <c r="CY17" s="680"/>
      <c r="CZ17" s="715">
        <v>12.4</v>
      </c>
      <c r="DA17" s="715"/>
      <c r="DB17" s="715"/>
      <c r="DC17" s="715"/>
      <c r="DD17" s="684" t="s">
        <v>239</v>
      </c>
      <c r="DE17" s="679"/>
      <c r="DF17" s="679"/>
      <c r="DG17" s="679"/>
      <c r="DH17" s="679"/>
      <c r="DI17" s="679"/>
      <c r="DJ17" s="679"/>
      <c r="DK17" s="679"/>
      <c r="DL17" s="679"/>
      <c r="DM17" s="679"/>
      <c r="DN17" s="679"/>
      <c r="DO17" s="679"/>
      <c r="DP17" s="680"/>
      <c r="DQ17" s="684">
        <v>4333944</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23765</v>
      </c>
      <c r="S18" s="679"/>
      <c r="T18" s="679"/>
      <c r="U18" s="679"/>
      <c r="V18" s="679"/>
      <c r="W18" s="679"/>
      <c r="X18" s="679"/>
      <c r="Y18" s="680"/>
      <c r="Z18" s="715">
        <v>0.1</v>
      </c>
      <c r="AA18" s="715"/>
      <c r="AB18" s="715"/>
      <c r="AC18" s="715"/>
      <c r="AD18" s="716">
        <v>23765</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239</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239</v>
      </c>
      <c r="DA18" s="715"/>
      <c r="DB18" s="715"/>
      <c r="DC18" s="715"/>
      <c r="DD18" s="684" t="s">
        <v>239</v>
      </c>
      <c r="DE18" s="679"/>
      <c r="DF18" s="679"/>
      <c r="DG18" s="679"/>
      <c r="DH18" s="679"/>
      <c r="DI18" s="679"/>
      <c r="DJ18" s="679"/>
      <c r="DK18" s="679"/>
      <c r="DL18" s="679"/>
      <c r="DM18" s="679"/>
      <c r="DN18" s="679"/>
      <c r="DO18" s="679"/>
      <c r="DP18" s="680"/>
      <c r="DQ18" s="684" t="s">
        <v>174</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4873</v>
      </c>
      <c r="S19" s="679"/>
      <c r="T19" s="679"/>
      <c r="U19" s="679"/>
      <c r="V19" s="679"/>
      <c r="W19" s="679"/>
      <c r="X19" s="679"/>
      <c r="Y19" s="680"/>
      <c r="Z19" s="715">
        <v>0</v>
      </c>
      <c r="AA19" s="715"/>
      <c r="AB19" s="715"/>
      <c r="AC19" s="715"/>
      <c r="AD19" s="716">
        <v>4873</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222431</v>
      </c>
      <c r="BH19" s="679"/>
      <c r="BI19" s="679"/>
      <c r="BJ19" s="679"/>
      <c r="BK19" s="679"/>
      <c r="BL19" s="679"/>
      <c r="BM19" s="679"/>
      <c r="BN19" s="680"/>
      <c r="BO19" s="715">
        <v>3.7</v>
      </c>
      <c r="BP19" s="715"/>
      <c r="BQ19" s="715"/>
      <c r="BR19" s="715"/>
      <c r="BS19" s="684" t="s">
        <v>174</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239</v>
      </c>
      <c r="DA19" s="715"/>
      <c r="DB19" s="715"/>
      <c r="DC19" s="715"/>
      <c r="DD19" s="684" t="s">
        <v>128</v>
      </c>
      <c r="DE19" s="679"/>
      <c r="DF19" s="679"/>
      <c r="DG19" s="679"/>
      <c r="DH19" s="679"/>
      <c r="DI19" s="679"/>
      <c r="DJ19" s="679"/>
      <c r="DK19" s="679"/>
      <c r="DL19" s="679"/>
      <c r="DM19" s="679"/>
      <c r="DN19" s="679"/>
      <c r="DO19" s="679"/>
      <c r="DP19" s="680"/>
      <c r="DQ19" s="684" t="s">
        <v>239</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1282</v>
      </c>
      <c r="S20" s="679"/>
      <c r="T20" s="679"/>
      <c r="U20" s="679"/>
      <c r="V20" s="679"/>
      <c r="W20" s="679"/>
      <c r="X20" s="679"/>
      <c r="Y20" s="680"/>
      <c r="Z20" s="715">
        <v>0</v>
      </c>
      <c r="AA20" s="715"/>
      <c r="AB20" s="715"/>
      <c r="AC20" s="715"/>
      <c r="AD20" s="716">
        <v>1282</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222431</v>
      </c>
      <c r="BH20" s="679"/>
      <c r="BI20" s="679"/>
      <c r="BJ20" s="679"/>
      <c r="BK20" s="679"/>
      <c r="BL20" s="679"/>
      <c r="BM20" s="679"/>
      <c r="BN20" s="680"/>
      <c r="BO20" s="715">
        <v>3.7</v>
      </c>
      <c r="BP20" s="715"/>
      <c r="BQ20" s="715"/>
      <c r="BR20" s="715"/>
      <c r="BS20" s="684" t="s">
        <v>128</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35465100</v>
      </c>
      <c r="CS20" s="679"/>
      <c r="CT20" s="679"/>
      <c r="CU20" s="679"/>
      <c r="CV20" s="679"/>
      <c r="CW20" s="679"/>
      <c r="CX20" s="679"/>
      <c r="CY20" s="680"/>
      <c r="CZ20" s="715">
        <v>100</v>
      </c>
      <c r="DA20" s="715"/>
      <c r="DB20" s="715"/>
      <c r="DC20" s="715"/>
      <c r="DD20" s="684">
        <v>6586323</v>
      </c>
      <c r="DE20" s="679"/>
      <c r="DF20" s="679"/>
      <c r="DG20" s="679"/>
      <c r="DH20" s="679"/>
      <c r="DI20" s="679"/>
      <c r="DJ20" s="679"/>
      <c r="DK20" s="679"/>
      <c r="DL20" s="679"/>
      <c r="DM20" s="679"/>
      <c r="DN20" s="679"/>
      <c r="DO20" s="679"/>
      <c r="DP20" s="680"/>
      <c r="DQ20" s="684">
        <v>21971323</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65712</v>
      </c>
      <c r="S21" s="679"/>
      <c r="T21" s="679"/>
      <c r="U21" s="679"/>
      <c r="V21" s="679"/>
      <c r="W21" s="679"/>
      <c r="X21" s="679"/>
      <c r="Y21" s="680"/>
      <c r="Z21" s="715">
        <v>0.2</v>
      </c>
      <c r="AA21" s="715"/>
      <c r="AB21" s="715"/>
      <c r="AC21" s="715"/>
      <c r="AD21" s="716">
        <v>65712</v>
      </c>
      <c r="AE21" s="716"/>
      <c r="AF21" s="716"/>
      <c r="AG21" s="716"/>
      <c r="AH21" s="716"/>
      <c r="AI21" s="716"/>
      <c r="AJ21" s="716"/>
      <c r="AK21" s="716"/>
      <c r="AL21" s="681">
        <v>0.3</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94740</v>
      </c>
      <c r="BH21" s="679"/>
      <c r="BI21" s="679"/>
      <c r="BJ21" s="679"/>
      <c r="BK21" s="679"/>
      <c r="BL21" s="679"/>
      <c r="BM21" s="679"/>
      <c r="BN21" s="680"/>
      <c r="BO21" s="715">
        <v>1.6</v>
      </c>
      <c r="BP21" s="715"/>
      <c r="BQ21" s="715"/>
      <c r="BR21" s="715"/>
      <c r="BS21" s="684" t="s">
        <v>239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13562561</v>
      </c>
      <c r="S22" s="679"/>
      <c r="T22" s="679"/>
      <c r="U22" s="679"/>
      <c r="V22" s="679"/>
      <c r="W22" s="679"/>
      <c r="X22" s="679"/>
      <c r="Y22" s="680"/>
      <c r="Z22" s="715">
        <v>36.1</v>
      </c>
      <c r="AA22" s="715"/>
      <c r="AB22" s="715"/>
      <c r="AC22" s="715"/>
      <c r="AD22" s="716">
        <v>11712172</v>
      </c>
      <c r="AE22" s="716"/>
      <c r="AF22" s="716"/>
      <c r="AG22" s="716"/>
      <c r="AH22" s="716"/>
      <c r="AI22" s="716"/>
      <c r="AJ22" s="716"/>
      <c r="AK22" s="716"/>
      <c r="AL22" s="681">
        <v>61.4</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174</v>
      </c>
      <c r="BP22" s="715"/>
      <c r="BQ22" s="715"/>
      <c r="BR22" s="715"/>
      <c r="BS22" s="684" t="s">
        <v>174</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11712172</v>
      </c>
      <c r="S23" s="679"/>
      <c r="T23" s="679"/>
      <c r="U23" s="679"/>
      <c r="V23" s="679"/>
      <c r="W23" s="679"/>
      <c r="X23" s="679"/>
      <c r="Y23" s="680"/>
      <c r="Z23" s="715">
        <v>31.2</v>
      </c>
      <c r="AA23" s="715"/>
      <c r="AB23" s="715"/>
      <c r="AC23" s="715"/>
      <c r="AD23" s="716">
        <v>11712172</v>
      </c>
      <c r="AE23" s="716"/>
      <c r="AF23" s="716"/>
      <c r="AG23" s="716"/>
      <c r="AH23" s="716"/>
      <c r="AI23" s="716"/>
      <c r="AJ23" s="716"/>
      <c r="AK23" s="716"/>
      <c r="AL23" s="681">
        <v>61.4</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v>127691</v>
      </c>
      <c r="BH23" s="679"/>
      <c r="BI23" s="679"/>
      <c r="BJ23" s="679"/>
      <c r="BK23" s="679"/>
      <c r="BL23" s="679"/>
      <c r="BM23" s="679"/>
      <c r="BN23" s="680"/>
      <c r="BO23" s="715">
        <v>2.1</v>
      </c>
      <c r="BP23" s="715"/>
      <c r="BQ23" s="715"/>
      <c r="BR23" s="715"/>
      <c r="BS23" s="684" t="s">
        <v>174</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1841260</v>
      </c>
      <c r="S24" s="679"/>
      <c r="T24" s="679"/>
      <c r="U24" s="679"/>
      <c r="V24" s="679"/>
      <c r="W24" s="679"/>
      <c r="X24" s="679"/>
      <c r="Y24" s="680"/>
      <c r="Z24" s="715">
        <v>4.9000000000000004</v>
      </c>
      <c r="AA24" s="715"/>
      <c r="AB24" s="715"/>
      <c r="AC24" s="715"/>
      <c r="AD24" s="716" t="s">
        <v>128</v>
      </c>
      <c r="AE24" s="716"/>
      <c r="AF24" s="716"/>
      <c r="AG24" s="716"/>
      <c r="AH24" s="716"/>
      <c r="AI24" s="716"/>
      <c r="AJ24" s="716"/>
      <c r="AK24" s="716"/>
      <c r="AL24" s="681" t="s">
        <v>128</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239</v>
      </c>
      <c r="BH24" s="679"/>
      <c r="BI24" s="679"/>
      <c r="BJ24" s="679"/>
      <c r="BK24" s="679"/>
      <c r="BL24" s="679"/>
      <c r="BM24" s="679"/>
      <c r="BN24" s="680"/>
      <c r="BO24" s="715" t="s">
        <v>128</v>
      </c>
      <c r="BP24" s="715"/>
      <c r="BQ24" s="715"/>
      <c r="BR24" s="715"/>
      <c r="BS24" s="684" t="s">
        <v>239</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12965863</v>
      </c>
      <c r="CS24" s="734"/>
      <c r="CT24" s="734"/>
      <c r="CU24" s="734"/>
      <c r="CV24" s="734"/>
      <c r="CW24" s="734"/>
      <c r="CX24" s="734"/>
      <c r="CY24" s="777"/>
      <c r="CZ24" s="778">
        <v>36.6</v>
      </c>
      <c r="DA24" s="751"/>
      <c r="DB24" s="751"/>
      <c r="DC24" s="781"/>
      <c r="DD24" s="776">
        <v>9408562</v>
      </c>
      <c r="DE24" s="734"/>
      <c r="DF24" s="734"/>
      <c r="DG24" s="734"/>
      <c r="DH24" s="734"/>
      <c r="DI24" s="734"/>
      <c r="DJ24" s="734"/>
      <c r="DK24" s="777"/>
      <c r="DL24" s="776">
        <v>9312288</v>
      </c>
      <c r="DM24" s="734"/>
      <c r="DN24" s="734"/>
      <c r="DO24" s="734"/>
      <c r="DP24" s="734"/>
      <c r="DQ24" s="734"/>
      <c r="DR24" s="734"/>
      <c r="DS24" s="734"/>
      <c r="DT24" s="734"/>
      <c r="DU24" s="734"/>
      <c r="DV24" s="777"/>
      <c r="DW24" s="778">
        <v>47.1</v>
      </c>
      <c r="DX24" s="751"/>
      <c r="DY24" s="751"/>
      <c r="DZ24" s="751"/>
      <c r="EA24" s="751"/>
      <c r="EB24" s="751"/>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9129</v>
      </c>
      <c r="S25" s="679"/>
      <c r="T25" s="679"/>
      <c r="U25" s="679"/>
      <c r="V25" s="679"/>
      <c r="W25" s="679"/>
      <c r="X25" s="679"/>
      <c r="Y25" s="680"/>
      <c r="Z25" s="715">
        <v>0</v>
      </c>
      <c r="AA25" s="715"/>
      <c r="AB25" s="715"/>
      <c r="AC25" s="715"/>
      <c r="AD25" s="716" t="s">
        <v>128</v>
      </c>
      <c r="AE25" s="716"/>
      <c r="AF25" s="716"/>
      <c r="AG25" s="716"/>
      <c r="AH25" s="716"/>
      <c r="AI25" s="716"/>
      <c r="AJ25" s="716"/>
      <c r="AK25" s="716"/>
      <c r="AL25" s="681" t="s">
        <v>239</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239</v>
      </c>
      <c r="BH25" s="679"/>
      <c r="BI25" s="679"/>
      <c r="BJ25" s="679"/>
      <c r="BK25" s="679"/>
      <c r="BL25" s="679"/>
      <c r="BM25" s="679"/>
      <c r="BN25" s="680"/>
      <c r="BO25" s="715" t="s">
        <v>128</v>
      </c>
      <c r="BP25" s="715"/>
      <c r="BQ25" s="715"/>
      <c r="BR25" s="715"/>
      <c r="BS25" s="684" t="s">
        <v>174</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3666313</v>
      </c>
      <c r="CS25" s="697"/>
      <c r="CT25" s="697"/>
      <c r="CU25" s="697"/>
      <c r="CV25" s="697"/>
      <c r="CW25" s="697"/>
      <c r="CX25" s="697"/>
      <c r="CY25" s="698"/>
      <c r="CZ25" s="681">
        <v>10.3</v>
      </c>
      <c r="DA25" s="699"/>
      <c r="DB25" s="699"/>
      <c r="DC25" s="700"/>
      <c r="DD25" s="684">
        <v>3419201</v>
      </c>
      <c r="DE25" s="697"/>
      <c r="DF25" s="697"/>
      <c r="DG25" s="697"/>
      <c r="DH25" s="697"/>
      <c r="DI25" s="697"/>
      <c r="DJ25" s="697"/>
      <c r="DK25" s="698"/>
      <c r="DL25" s="684">
        <v>3323946</v>
      </c>
      <c r="DM25" s="697"/>
      <c r="DN25" s="697"/>
      <c r="DO25" s="697"/>
      <c r="DP25" s="697"/>
      <c r="DQ25" s="697"/>
      <c r="DR25" s="697"/>
      <c r="DS25" s="697"/>
      <c r="DT25" s="697"/>
      <c r="DU25" s="697"/>
      <c r="DV25" s="698"/>
      <c r="DW25" s="681">
        <v>16.8</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20993563</v>
      </c>
      <c r="S26" s="679"/>
      <c r="T26" s="679"/>
      <c r="U26" s="679"/>
      <c r="V26" s="679"/>
      <c r="W26" s="679"/>
      <c r="X26" s="679"/>
      <c r="Y26" s="680"/>
      <c r="Z26" s="715">
        <v>55.9</v>
      </c>
      <c r="AA26" s="715"/>
      <c r="AB26" s="715"/>
      <c r="AC26" s="715"/>
      <c r="AD26" s="716">
        <v>19015483</v>
      </c>
      <c r="AE26" s="716"/>
      <c r="AF26" s="716"/>
      <c r="AG26" s="716"/>
      <c r="AH26" s="716"/>
      <c r="AI26" s="716"/>
      <c r="AJ26" s="716"/>
      <c r="AK26" s="716"/>
      <c r="AL26" s="681">
        <v>99.7</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174</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2382217</v>
      </c>
      <c r="CS26" s="679"/>
      <c r="CT26" s="679"/>
      <c r="CU26" s="679"/>
      <c r="CV26" s="679"/>
      <c r="CW26" s="679"/>
      <c r="CX26" s="679"/>
      <c r="CY26" s="680"/>
      <c r="CZ26" s="681">
        <v>6.7</v>
      </c>
      <c r="DA26" s="699"/>
      <c r="DB26" s="699"/>
      <c r="DC26" s="700"/>
      <c r="DD26" s="684">
        <v>2196944</v>
      </c>
      <c r="DE26" s="679"/>
      <c r="DF26" s="679"/>
      <c r="DG26" s="679"/>
      <c r="DH26" s="679"/>
      <c r="DI26" s="679"/>
      <c r="DJ26" s="679"/>
      <c r="DK26" s="680"/>
      <c r="DL26" s="684" t="s">
        <v>239</v>
      </c>
      <c r="DM26" s="679"/>
      <c r="DN26" s="679"/>
      <c r="DO26" s="679"/>
      <c r="DP26" s="679"/>
      <c r="DQ26" s="679"/>
      <c r="DR26" s="679"/>
      <c r="DS26" s="679"/>
      <c r="DT26" s="679"/>
      <c r="DU26" s="679"/>
      <c r="DV26" s="680"/>
      <c r="DW26" s="681" t="s">
        <v>239</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5243</v>
      </c>
      <c r="S27" s="679"/>
      <c r="T27" s="679"/>
      <c r="U27" s="679"/>
      <c r="V27" s="679"/>
      <c r="W27" s="679"/>
      <c r="X27" s="679"/>
      <c r="Y27" s="680"/>
      <c r="Z27" s="715">
        <v>0</v>
      </c>
      <c r="AA27" s="715"/>
      <c r="AB27" s="715"/>
      <c r="AC27" s="715"/>
      <c r="AD27" s="716">
        <v>5243</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5953663</v>
      </c>
      <c r="BH27" s="679"/>
      <c r="BI27" s="679"/>
      <c r="BJ27" s="679"/>
      <c r="BK27" s="679"/>
      <c r="BL27" s="679"/>
      <c r="BM27" s="679"/>
      <c r="BN27" s="680"/>
      <c r="BO27" s="715">
        <v>100</v>
      </c>
      <c r="BP27" s="715"/>
      <c r="BQ27" s="715"/>
      <c r="BR27" s="715"/>
      <c r="BS27" s="684">
        <v>30850</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4884540</v>
      </c>
      <c r="CS27" s="697"/>
      <c r="CT27" s="697"/>
      <c r="CU27" s="697"/>
      <c r="CV27" s="697"/>
      <c r="CW27" s="697"/>
      <c r="CX27" s="697"/>
      <c r="CY27" s="698"/>
      <c r="CZ27" s="681">
        <v>13.8</v>
      </c>
      <c r="DA27" s="699"/>
      <c r="DB27" s="699"/>
      <c r="DC27" s="700"/>
      <c r="DD27" s="684">
        <v>1655417</v>
      </c>
      <c r="DE27" s="697"/>
      <c r="DF27" s="697"/>
      <c r="DG27" s="697"/>
      <c r="DH27" s="697"/>
      <c r="DI27" s="697"/>
      <c r="DJ27" s="697"/>
      <c r="DK27" s="698"/>
      <c r="DL27" s="684">
        <v>1654566</v>
      </c>
      <c r="DM27" s="697"/>
      <c r="DN27" s="697"/>
      <c r="DO27" s="697"/>
      <c r="DP27" s="697"/>
      <c r="DQ27" s="697"/>
      <c r="DR27" s="697"/>
      <c r="DS27" s="697"/>
      <c r="DT27" s="697"/>
      <c r="DU27" s="697"/>
      <c r="DV27" s="698"/>
      <c r="DW27" s="681">
        <v>8.4</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113071</v>
      </c>
      <c r="S28" s="679"/>
      <c r="T28" s="679"/>
      <c r="U28" s="679"/>
      <c r="V28" s="679"/>
      <c r="W28" s="679"/>
      <c r="X28" s="679"/>
      <c r="Y28" s="680"/>
      <c r="Z28" s="715">
        <v>0.3</v>
      </c>
      <c r="AA28" s="715"/>
      <c r="AB28" s="715"/>
      <c r="AC28" s="715"/>
      <c r="AD28" s="716" t="s">
        <v>128</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4415010</v>
      </c>
      <c r="CS28" s="679"/>
      <c r="CT28" s="679"/>
      <c r="CU28" s="679"/>
      <c r="CV28" s="679"/>
      <c r="CW28" s="679"/>
      <c r="CX28" s="679"/>
      <c r="CY28" s="680"/>
      <c r="CZ28" s="681">
        <v>12.4</v>
      </c>
      <c r="DA28" s="699"/>
      <c r="DB28" s="699"/>
      <c r="DC28" s="700"/>
      <c r="DD28" s="684">
        <v>4333944</v>
      </c>
      <c r="DE28" s="679"/>
      <c r="DF28" s="679"/>
      <c r="DG28" s="679"/>
      <c r="DH28" s="679"/>
      <c r="DI28" s="679"/>
      <c r="DJ28" s="679"/>
      <c r="DK28" s="680"/>
      <c r="DL28" s="684">
        <v>4333776</v>
      </c>
      <c r="DM28" s="679"/>
      <c r="DN28" s="679"/>
      <c r="DO28" s="679"/>
      <c r="DP28" s="679"/>
      <c r="DQ28" s="679"/>
      <c r="DR28" s="679"/>
      <c r="DS28" s="679"/>
      <c r="DT28" s="679"/>
      <c r="DU28" s="679"/>
      <c r="DV28" s="680"/>
      <c r="DW28" s="681">
        <v>21.9</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228038</v>
      </c>
      <c r="S29" s="679"/>
      <c r="T29" s="679"/>
      <c r="U29" s="679"/>
      <c r="V29" s="679"/>
      <c r="W29" s="679"/>
      <c r="X29" s="679"/>
      <c r="Y29" s="680"/>
      <c r="Z29" s="715">
        <v>0.6</v>
      </c>
      <c r="AA29" s="715"/>
      <c r="AB29" s="715"/>
      <c r="AC29" s="715"/>
      <c r="AD29" s="716">
        <v>28309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302</v>
      </c>
      <c r="CG29" s="712"/>
      <c r="CH29" s="712"/>
      <c r="CI29" s="712"/>
      <c r="CJ29" s="712"/>
      <c r="CK29" s="712"/>
      <c r="CL29" s="712"/>
      <c r="CM29" s="712"/>
      <c r="CN29" s="712"/>
      <c r="CO29" s="712"/>
      <c r="CP29" s="712"/>
      <c r="CQ29" s="713"/>
      <c r="CR29" s="678">
        <v>4414867</v>
      </c>
      <c r="CS29" s="697"/>
      <c r="CT29" s="697"/>
      <c r="CU29" s="697"/>
      <c r="CV29" s="697"/>
      <c r="CW29" s="697"/>
      <c r="CX29" s="697"/>
      <c r="CY29" s="698"/>
      <c r="CZ29" s="681">
        <v>12.4</v>
      </c>
      <c r="DA29" s="699"/>
      <c r="DB29" s="699"/>
      <c r="DC29" s="700"/>
      <c r="DD29" s="684">
        <v>4333801</v>
      </c>
      <c r="DE29" s="697"/>
      <c r="DF29" s="697"/>
      <c r="DG29" s="697"/>
      <c r="DH29" s="697"/>
      <c r="DI29" s="697"/>
      <c r="DJ29" s="697"/>
      <c r="DK29" s="698"/>
      <c r="DL29" s="684">
        <v>4333633</v>
      </c>
      <c r="DM29" s="697"/>
      <c r="DN29" s="697"/>
      <c r="DO29" s="697"/>
      <c r="DP29" s="697"/>
      <c r="DQ29" s="697"/>
      <c r="DR29" s="697"/>
      <c r="DS29" s="697"/>
      <c r="DT29" s="697"/>
      <c r="DU29" s="697"/>
      <c r="DV29" s="698"/>
      <c r="DW29" s="681">
        <v>21.9</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166811</v>
      </c>
      <c r="S30" s="679"/>
      <c r="T30" s="679"/>
      <c r="U30" s="679"/>
      <c r="V30" s="679"/>
      <c r="W30" s="679"/>
      <c r="X30" s="679"/>
      <c r="Y30" s="680"/>
      <c r="Z30" s="715">
        <v>0.4</v>
      </c>
      <c r="AA30" s="715"/>
      <c r="AB30" s="715"/>
      <c r="AC30" s="715"/>
      <c r="AD30" s="716" t="s">
        <v>239</v>
      </c>
      <c r="AE30" s="716"/>
      <c r="AF30" s="716"/>
      <c r="AG30" s="716"/>
      <c r="AH30" s="716"/>
      <c r="AI30" s="716"/>
      <c r="AJ30" s="716"/>
      <c r="AK30" s="716"/>
      <c r="AL30" s="681" t="s">
        <v>128</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4206760</v>
      </c>
      <c r="CS30" s="679"/>
      <c r="CT30" s="679"/>
      <c r="CU30" s="679"/>
      <c r="CV30" s="679"/>
      <c r="CW30" s="679"/>
      <c r="CX30" s="679"/>
      <c r="CY30" s="680"/>
      <c r="CZ30" s="681">
        <v>11.9</v>
      </c>
      <c r="DA30" s="699"/>
      <c r="DB30" s="699"/>
      <c r="DC30" s="700"/>
      <c r="DD30" s="684">
        <v>4133171</v>
      </c>
      <c r="DE30" s="679"/>
      <c r="DF30" s="679"/>
      <c r="DG30" s="679"/>
      <c r="DH30" s="679"/>
      <c r="DI30" s="679"/>
      <c r="DJ30" s="679"/>
      <c r="DK30" s="680"/>
      <c r="DL30" s="684">
        <v>4133003</v>
      </c>
      <c r="DM30" s="679"/>
      <c r="DN30" s="679"/>
      <c r="DO30" s="679"/>
      <c r="DP30" s="679"/>
      <c r="DQ30" s="679"/>
      <c r="DR30" s="679"/>
      <c r="DS30" s="679"/>
      <c r="DT30" s="679"/>
      <c r="DU30" s="679"/>
      <c r="DV30" s="680"/>
      <c r="DW30" s="681">
        <v>20.9</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3563363</v>
      </c>
      <c r="S31" s="679"/>
      <c r="T31" s="679"/>
      <c r="U31" s="679"/>
      <c r="V31" s="679"/>
      <c r="W31" s="679"/>
      <c r="X31" s="679"/>
      <c r="Y31" s="680"/>
      <c r="Z31" s="715">
        <v>9.5</v>
      </c>
      <c r="AA31" s="715"/>
      <c r="AB31" s="715"/>
      <c r="AC31" s="715"/>
      <c r="AD31" s="716" t="s">
        <v>128</v>
      </c>
      <c r="AE31" s="716"/>
      <c r="AF31" s="716"/>
      <c r="AG31" s="716"/>
      <c r="AH31" s="716"/>
      <c r="AI31" s="716"/>
      <c r="AJ31" s="716"/>
      <c r="AK31" s="716"/>
      <c r="AL31" s="681" t="s">
        <v>239</v>
      </c>
      <c r="AM31" s="682"/>
      <c r="AN31" s="682"/>
      <c r="AO31" s="717"/>
      <c r="AP31" s="753" t="s">
        <v>308</v>
      </c>
      <c r="AQ31" s="754"/>
      <c r="AR31" s="754"/>
      <c r="AS31" s="754"/>
      <c r="AT31" s="759" t="s">
        <v>309</v>
      </c>
      <c r="AU31" s="231"/>
      <c r="AV31" s="231"/>
      <c r="AW31" s="231"/>
      <c r="AX31" s="746" t="s">
        <v>186</v>
      </c>
      <c r="AY31" s="747"/>
      <c r="AZ31" s="747"/>
      <c r="BA31" s="747"/>
      <c r="BB31" s="747"/>
      <c r="BC31" s="747"/>
      <c r="BD31" s="747"/>
      <c r="BE31" s="747"/>
      <c r="BF31" s="748"/>
      <c r="BG31" s="749">
        <v>99.5</v>
      </c>
      <c r="BH31" s="750"/>
      <c r="BI31" s="750"/>
      <c r="BJ31" s="750"/>
      <c r="BK31" s="750"/>
      <c r="BL31" s="750"/>
      <c r="BM31" s="751">
        <v>96.4</v>
      </c>
      <c r="BN31" s="750"/>
      <c r="BO31" s="750"/>
      <c r="BP31" s="750"/>
      <c r="BQ31" s="752"/>
      <c r="BR31" s="749">
        <v>99.4</v>
      </c>
      <c r="BS31" s="750"/>
      <c r="BT31" s="750"/>
      <c r="BU31" s="750"/>
      <c r="BV31" s="750"/>
      <c r="BW31" s="750"/>
      <c r="BX31" s="751">
        <v>96.5</v>
      </c>
      <c r="BY31" s="750"/>
      <c r="BZ31" s="750"/>
      <c r="CA31" s="750"/>
      <c r="CB31" s="752"/>
      <c r="CD31" s="769"/>
      <c r="CE31" s="770"/>
      <c r="CF31" s="711" t="s">
        <v>310</v>
      </c>
      <c r="CG31" s="712"/>
      <c r="CH31" s="712"/>
      <c r="CI31" s="712"/>
      <c r="CJ31" s="712"/>
      <c r="CK31" s="712"/>
      <c r="CL31" s="712"/>
      <c r="CM31" s="712"/>
      <c r="CN31" s="712"/>
      <c r="CO31" s="712"/>
      <c r="CP31" s="712"/>
      <c r="CQ31" s="713"/>
      <c r="CR31" s="678">
        <v>208107</v>
      </c>
      <c r="CS31" s="697"/>
      <c r="CT31" s="697"/>
      <c r="CU31" s="697"/>
      <c r="CV31" s="697"/>
      <c r="CW31" s="697"/>
      <c r="CX31" s="697"/>
      <c r="CY31" s="698"/>
      <c r="CZ31" s="681">
        <v>0.6</v>
      </c>
      <c r="DA31" s="699"/>
      <c r="DB31" s="699"/>
      <c r="DC31" s="700"/>
      <c r="DD31" s="684">
        <v>200630</v>
      </c>
      <c r="DE31" s="697"/>
      <c r="DF31" s="697"/>
      <c r="DG31" s="697"/>
      <c r="DH31" s="697"/>
      <c r="DI31" s="697"/>
      <c r="DJ31" s="697"/>
      <c r="DK31" s="698"/>
      <c r="DL31" s="684">
        <v>200630</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42" t="s">
        <v>311</v>
      </c>
      <c r="C32" s="743"/>
      <c r="D32" s="743"/>
      <c r="E32" s="743"/>
      <c r="F32" s="743"/>
      <c r="G32" s="743"/>
      <c r="H32" s="743"/>
      <c r="I32" s="743"/>
      <c r="J32" s="743"/>
      <c r="K32" s="743"/>
      <c r="L32" s="743"/>
      <c r="M32" s="743"/>
      <c r="N32" s="743"/>
      <c r="O32" s="743"/>
      <c r="P32" s="743"/>
      <c r="Q32" s="744"/>
      <c r="R32" s="678" t="s">
        <v>128</v>
      </c>
      <c r="S32" s="679"/>
      <c r="T32" s="679"/>
      <c r="U32" s="679"/>
      <c r="V32" s="679"/>
      <c r="W32" s="679"/>
      <c r="X32" s="679"/>
      <c r="Y32" s="680"/>
      <c r="Z32" s="715" t="s">
        <v>239</v>
      </c>
      <c r="AA32" s="715"/>
      <c r="AB32" s="715"/>
      <c r="AC32" s="715"/>
      <c r="AD32" s="716" t="s">
        <v>174</v>
      </c>
      <c r="AE32" s="716"/>
      <c r="AF32" s="716"/>
      <c r="AG32" s="716"/>
      <c r="AH32" s="716"/>
      <c r="AI32" s="716"/>
      <c r="AJ32" s="716"/>
      <c r="AK32" s="716"/>
      <c r="AL32" s="681" t="s">
        <v>174</v>
      </c>
      <c r="AM32" s="682"/>
      <c r="AN32" s="682"/>
      <c r="AO32" s="717"/>
      <c r="AP32" s="755"/>
      <c r="AQ32" s="756"/>
      <c r="AR32" s="756"/>
      <c r="AS32" s="756"/>
      <c r="AT32" s="760"/>
      <c r="AU32" s="230" t="s">
        <v>312</v>
      </c>
      <c r="AV32" s="230"/>
      <c r="AW32" s="230"/>
      <c r="AX32" s="675" t="s">
        <v>313</v>
      </c>
      <c r="AY32" s="676"/>
      <c r="AZ32" s="676"/>
      <c r="BA32" s="676"/>
      <c r="BB32" s="676"/>
      <c r="BC32" s="676"/>
      <c r="BD32" s="676"/>
      <c r="BE32" s="676"/>
      <c r="BF32" s="677"/>
      <c r="BG32" s="762">
        <v>99.8</v>
      </c>
      <c r="BH32" s="697"/>
      <c r="BI32" s="697"/>
      <c r="BJ32" s="697"/>
      <c r="BK32" s="697"/>
      <c r="BL32" s="697"/>
      <c r="BM32" s="682">
        <v>98.7</v>
      </c>
      <c r="BN32" s="763"/>
      <c r="BO32" s="763"/>
      <c r="BP32" s="763"/>
      <c r="BQ32" s="721"/>
      <c r="BR32" s="762">
        <v>99.7</v>
      </c>
      <c r="BS32" s="697"/>
      <c r="BT32" s="697"/>
      <c r="BU32" s="697"/>
      <c r="BV32" s="697"/>
      <c r="BW32" s="697"/>
      <c r="BX32" s="682">
        <v>98.6</v>
      </c>
      <c r="BY32" s="763"/>
      <c r="BZ32" s="763"/>
      <c r="CA32" s="763"/>
      <c r="CB32" s="721"/>
      <c r="CD32" s="771"/>
      <c r="CE32" s="772"/>
      <c r="CF32" s="711" t="s">
        <v>314</v>
      </c>
      <c r="CG32" s="712"/>
      <c r="CH32" s="712"/>
      <c r="CI32" s="712"/>
      <c r="CJ32" s="712"/>
      <c r="CK32" s="712"/>
      <c r="CL32" s="712"/>
      <c r="CM32" s="712"/>
      <c r="CN32" s="712"/>
      <c r="CO32" s="712"/>
      <c r="CP32" s="712"/>
      <c r="CQ32" s="713"/>
      <c r="CR32" s="678">
        <v>143</v>
      </c>
      <c r="CS32" s="679"/>
      <c r="CT32" s="679"/>
      <c r="CU32" s="679"/>
      <c r="CV32" s="679"/>
      <c r="CW32" s="679"/>
      <c r="CX32" s="679"/>
      <c r="CY32" s="680"/>
      <c r="CZ32" s="681">
        <v>0</v>
      </c>
      <c r="DA32" s="699"/>
      <c r="DB32" s="699"/>
      <c r="DC32" s="700"/>
      <c r="DD32" s="684">
        <v>143</v>
      </c>
      <c r="DE32" s="679"/>
      <c r="DF32" s="679"/>
      <c r="DG32" s="679"/>
      <c r="DH32" s="679"/>
      <c r="DI32" s="679"/>
      <c r="DJ32" s="679"/>
      <c r="DK32" s="680"/>
      <c r="DL32" s="684">
        <v>143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2475459</v>
      </c>
      <c r="S33" s="679"/>
      <c r="T33" s="679"/>
      <c r="U33" s="679"/>
      <c r="V33" s="679"/>
      <c r="W33" s="679"/>
      <c r="X33" s="679"/>
      <c r="Y33" s="680"/>
      <c r="Z33" s="715">
        <v>6.6</v>
      </c>
      <c r="AA33" s="715"/>
      <c r="AB33" s="715"/>
      <c r="AC33" s="715"/>
      <c r="AD33" s="716" t="s">
        <v>239</v>
      </c>
      <c r="AE33" s="716"/>
      <c r="AF33" s="716"/>
      <c r="AG33" s="716"/>
      <c r="AH33" s="716"/>
      <c r="AI33" s="716"/>
      <c r="AJ33" s="716"/>
      <c r="AK33" s="716"/>
      <c r="AL33" s="681" t="s">
        <v>174</v>
      </c>
      <c r="AM33" s="682"/>
      <c r="AN33" s="682"/>
      <c r="AO33" s="717"/>
      <c r="AP33" s="757"/>
      <c r="AQ33" s="758"/>
      <c r="AR33" s="758"/>
      <c r="AS33" s="758"/>
      <c r="AT33" s="761"/>
      <c r="AU33" s="232"/>
      <c r="AV33" s="232"/>
      <c r="AW33" s="232"/>
      <c r="AX33" s="659" t="s">
        <v>316</v>
      </c>
      <c r="AY33" s="660"/>
      <c r="AZ33" s="660"/>
      <c r="BA33" s="660"/>
      <c r="BB33" s="660"/>
      <c r="BC33" s="660"/>
      <c r="BD33" s="660"/>
      <c r="BE33" s="660"/>
      <c r="BF33" s="661"/>
      <c r="BG33" s="745">
        <v>99.2</v>
      </c>
      <c r="BH33" s="663"/>
      <c r="BI33" s="663"/>
      <c r="BJ33" s="663"/>
      <c r="BK33" s="663"/>
      <c r="BL33" s="663"/>
      <c r="BM33" s="706">
        <v>94.3</v>
      </c>
      <c r="BN33" s="663"/>
      <c r="BO33" s="663"/>
      <c r="BP33" s="663"/>
      <c r="BQ33" s="727"/>
      <c r="BR33" s="745">
        <v>99</v>
      </c>
      <c r="BS33" s="663"/>
      <c r="BT33" s="663"/>
      <c r="BU33" s="663"/>
      <c r="BV33" s="663"/>
      <c r="BW33" s="663"/>
      <c r="BX33" s="706">
        <v>94.4</v>
      </c>
      <c r="BY33" s="663"/>
      <c r="BZ33" s="663"/>
      <c r="CA33" s="663"/>
      <c r="CB33" s="727"/>
      <c r="CD33" s="711" t="s">
        <v>317</v>
      </c>
      <c r="CE33" s="712"/>
      <c r="CF33" s="712"/>
      <c r="CG33" s="712"/>
      <c r="CH33" s="712"/>
      <c r="CI33" s="712"/>
      <c r="CJ33" s="712"/>
      <c r="CK33" s="712"/>
      <c r="CL33" s="712"/>
      <c r="CM33" s="712"/>
      <c r="CN33" s="712"/>
      <c r="CO33" s="712"/>
      <c r="CP33" s="712"/>
      <c r="CQ33" s="713"/>
      <c r="CR33" s="678">
        <v>15759065</v>
      </c>
      <c r="CS33" s="697"/>
      <c r="CT33" s="697"/>
      <c r="CU33" s="697"/>
      <c r="CV33" s="697"/>
      <c r="CW33" s="697"/>
      <c r="CX33" s="697"/>
      <c r="CY33" s="698"/>
      <c r="CZ33" s="681">
        <v>44.4</v>
      </c>
      <c r="DA33" s="699"/>
      <c r="DB33" s="699"/>
      <c r="DC33" s="700"/>
      <c r="DD33" s="684">
        <v>11624473</v>
      </c>
      <c r="DE33" s="697"/>
      <c r="DF33" s="697"/>
      <c r="DG33" s="697"/>
      <c r="DH33" s="697"/>
      <c r="DI33" s="697"/>
      <c r="DJ33" s="697"/>
      <c r="DK33" s="698"/>
      <c r="DL33" s="684">
        <v>10050779</v>
      </c>
      <c r="DM33" s="697"/>
      <c r="DN33" s="697"/>
      <c r="DO33" s="697"/>
      <c r="DP33" s="697"/>
      <c r="DQ33" s="697"/>
      <c r="DR33" s="697"/>
      <c r="DS33" s="697"/>
      <c r="DT33" s="697"/>
      <c r="DU33" s="697"/>
      <c r="DV33" s="698"/>
      <c r="DW33" s="681">
        <v>50.8</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134720</v>
      </c>
      <c r="S34" s="679"/>
      <c r="T34" s="679"/>
      <c r="U34" s="679"/>
      <c r="V34" s="679"/>
      <c r="W34" s="679"/>
      <c r="X34" s="679"/>
      <c r="Y34" s="680"/>
      <c r="Z34" s="715">
        <v>0.4</v>
      </c>
      <c r="AA34" s="715"/>
      <c r="AB34" s="715"/>
      <c r="AC34" s="715"/>
      <c r="AD34" s="716">
        <v>21736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5119416</v>
      </c>
      <c r="CS34" s="679"/>
      <c r="CT34" s="679"/>
      <c r="CU34" s="679"/>
      <c r="CV34" s="679"/>
      <c r="CW34" s="679"/>
      <c r="CX34" s="679"/>
      <c r="CY34" s="680"/>
      <c r="CZ34" s="681">
        <v>14.4</v>
      </c>
      <c r="DA34" s="699"/>
      <c r="DB34" s="699"/>
      <c r="DC34" s="700"/>
      <c r="DD34" s="684">
        <v>3520393</v>
      </c>
      <c r="DE34" s="679"/>
      <c r="DF34" s="679"/>
      <c r="DG34" s="679"/>
      <c r="DH34" s="679"/>
      <c r="DI34" s="679"/>
      <c r="DJ34" s="679"/>
      <c r="DK34" s="680"/>
      <c r="DL34" s="684">
        <v>3194456</v>
      </c>
      <c r="DM34" s="679"/>
      <c r="DN34" s="679"/>
      <c r="DO34" s="679"/>
      <c r="DP34" s="679"/>
      <c r="DQ34" s="679"/>
      <c r="DR34" s="679"/>
      <c r="DS34" s="679"/>
      <c r="DT34" s="679"/>
      <c r="DU34" s="679"/>
      <c r="DV34" s="680"/>
      <c r="DW34" s="681">
        <v>16.2</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156111</v>
      </c>
      <c r="S35" s="679"/>
      <c r="T35" s="679"/>
      <c r="U35" s="679"/>
      <c r="V35" s="679"/>
      <c r="W35" s="679"/>
      <c r="X35" s="679"/>
      <c r="Y35" s="680"/>
      <c r="Z35" s="715">
        <v>0.4</v>
      </c>
      <c r="AA35" s="715"/>
      <c r="AB35" s="715"/>
      <c r="AC35" s="715"/>
      <c r="AD35" s="716" t="s">
        <v>174</v>
      </c>
      <c r="AE35" s="716"/>
      <c r="AF35" s="716"/>
      <c r="AG35" s="716"/>
      <c r="AH35" s="716"/>
      <c r="AI35" s="716"/>
      <c r="AJ35" s="716"/>
      <c r="AK35" s="716"/>
      <c r="AL35" s="681" t="s">
        <v>239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1472469</v>
      </c>
      <c r="CS35" s="697"/>
      <c r="CT35" s="697"/>
      <c r="CU35" s="697"/>
      <c r="CV35" s="697"/>
      <c r="CW35" s="697"/>
      <c r="CX35" s="697"/>
      <c r="CY35" s="698"/>
      <c r="CZ35" s="681">
        <v>4.2</v>
      </c>
      <c r="DA35" s="699"/>
      <c r="DB35" s="699"/>
      <c r="DC35" s="700"/>
      <c r="DD35" s="684">
        <v>1246554</v>
      </c>
      <c r="DE35" s="697"/>
      <c r="DF35" s="697"/>
      <c r="DG35" s="697"/>
      <c r="DH35" s="697"/>
      <c r="DI35" s="697"/>
      <c r="DJ35" s="697"/>
      <c r="DK35" s="698"/>
      <c r="DL35" s="684">
        <v>1174106</v>
      </c>
      <c r="DM35" s="697"/>
      <c r="DN35" s="697"/>
      <c r="DO35" s="697"/>
      <c r="DP35" s="697"/>
      <c r="DQ35" s="697"/>
      <c r="DR35" s="697"/>
      <c r="DS35" s="697"/>
      <c r="DT35" s="697"/>
      <c r="DU35" s="697"/>
      <c r="DV35" s="698"/>
      <c r="DW35" s="681">
        <v>5.9</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873480</v>
      </c>
      <c r="S36" s="679"/>
      <c r="T36" s="679"/>
      <c r="U36" s="679"/>
      <c r="V36" s="679"/>
      <c r="W36" s="679"/>
      <c r="X36" s="679"/>
      <c r="Y36" s="680"/>
      <c r="Z36" s="715">
        <v>2.2999999999999998</v>
      </c>
      <c r="AA36" s="715"/>
      <c r="AB36" s="715"/>
      <c r="AC36" s="715"/>
      <c r="AD36" s="716" t="s">
        <v>239</v>
      </c>
      <c r="AE36" s="716"/>
      <c r="AF36" s="716"/>
      <c r="AG36" s="716"/>
      <c r="AH36" s="716"/>
      <c r="AI36" s="716"/>
      <c r="AJ36" s="716"/>
      <c r="AK36" s="716"/>
      <c r="AL36" s="681" t="s">
        <v>239</v>
      </c>
      <c r="AM36" s="682"/>
      <c r="AN36" s="682"/>
      <c r="AO36" s="717"/>
      <c r="AP36" s="235"/>
      <c r="AQ36" s="730" t="s">
        <v>325</v>
      </c>
      <c r="AR36" s="731"/>
      <c r="AS36" s="731"/>
      <c r="AT36" s="731"/>
      <c r="AU36" s="731"/>
      <c r="AV36" s="731"/>
      <c r="AW36" s="731"/>
      <c r="AX36" s="731"/>
      <c r="AY36" s="732"/>
      <c r="AZ36" s="733">
        <v>4188384</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167216</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3416974</v>
      </c>
      <c r="CS36" s="679"/>
      <c r="CT36" s="679"/>
      <c r="CU36" s="679"/>
      <c r="CV36" s="679"/>
      <c r="CW36" s="679"/>
      <c r="CX36" s="679"/>
      <c r="CY36" s="680"/>
      <c r="CZ36" s="681">
        <v>9.6</v>
      </c>
      <c r="DA36" s="699"/>
      <c r="DB36" s="699"/>
      <c r="DC36" s="700"/>
      <c r="DD36" s="684">
        <v>2383330</v>
      </c>
      <c r="DE36" s="679"/>
      <c r="DF36" s="679"/>
      <c r="DG36" s="679"/>
      <c r="DH36" s="679"/>
      <c r="DI36" s="679"/>
      <c r="DJ36" s="679"/>
      <c r="DK36" s="680"/>
      <c r="DL36" s="684">
        <v>2019271</v>
      </c>
      <c r="DM36" s="679"/>
      <c r="DN36" s="679"/>
      <c r="DO36" s="679"/>
      <c r="DP36" s="679"/>
      <c r="DQ36" s="679"/>
      <c r="DR36" s="679"/>
      <c r="DS36" s="679"/>
      <c r="DT36" s="679"/>
      <c r="DU36" s="679"/>
      <c r="DV36" s="680"/>
      <c r="DW36" s="681">
        <v>10.199999999999999</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1981938</v>
      </c>
      <c r="S37" s="679"/>
      <c r="T37" s="679"/>
      <c r="U37" s="679"/>
      <c r="V37" s="679"/>
      <c r="W37" s="679"/>
      <c r="X37" s="679"/>
      <c r="Y37" s="680"/>
      <c r="Z37" s="715">
        <v>5.3</v>
      </c>
      <c r="AA37" s="715"/>
      <c r="AB37" s="715"/>
      <c r="AC37" s="715"/>
      <c r="AD37" s="716" t="s">
        <v>128</v>
      </c>
      <c r="AE37" s="716"/>
      <c r="AF37" s="716"/>
      <c r="AG37" s="716"/>
      <c r="AH37" s="716"/>
      <c r="AI37" s="716"/>
      <c r="AJ37" s="716"/>
      <c r="AK37" s="716"/>
      <c r="AL37" s="681" t="s">
        <v>239</v>
      </c>
      <c r="AM37" s="682"/>
      <c r="AN37" s="682"/>
      <c r="AO37" s="717"/>
      <c r="AQ37" s="718" t="s">
        <v>329</v>
      </c>
      <c r="AR37" s="719"/>
      <c r="AS37" s="719"/>
      <c r="AT37" s="719"/>
      <c r="AU37" s="719"/>
      <c r="AV37" s="719"/>
      <c r="AW37" s="719"/>
      <c r="AX37" s="719"/>
      <c r="AY37" s="720"/>
      <c r="AZ37" s="678">
        <v>1376178</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171219</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1535567</v>
      </c>
      <c r="CS37" s="697"/>
      <c r="CT37" s="697"/>
      <c r="CU37" s="697"/>
      <c r="CV37" s="697"/>
      <c r="CW37" s="697"/>
      <c r="CX37" s="697"/>
      <c r="CY37" s="698"/>
      <c r="CZ37" s="681">
        <v>4.3</v>
      </c>
      <c r="DA37" s="699"/>
      <c r="DB37" s="699"/>
      <c r="DC37" s="700"/>
      <c r="DD37" s="684">
        <v>1497967</v>
      </c>
      <c r="DE37" s="697"/>
      <c r="DF37" s="697"/>
      <c r="DG37" s="697"/>
      <c r="DH37" s="697"/>
      <c r="DI37" s="697"/>
      <c r="DJ37" s="697"/>
      <c r="DK37" s="698"/>
      <c r="DL37" s="684">
        <v>1490738</v>
      </c>
      <c r="DM37" s="697"/>
      <c r="DN37" s="697"/>
      <c r="DO37" s="697"/>
      <c r="DP37" s="697"/>
      <c r="DQ37" s="697"/>
      <c r="DR37" s="697"/>
      <c r="DS37" s="697"/>
      <c r="DT37" s="697"/>
      <c r="DU37" s="697"/>
      <c r="DV37" s="698"/>
      <c r="DW37" s="681">
        <v>7.5</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1242756</v>
      </c>
      <c r="S38" s="679"/>
      <c r="T38" s="679"/>
      <c r="U38" s="679"/>
      <c r="V38" s="679"/>
      <c r="W38" s="679"/>
      <c r="X38" s="679"/>
      <c r="Y38" s="680"/>
      <c r="Z38" s="715">
        <v>3.3</v>
      </c>
      <c r="AA38" s="715"/>
      <c r="AB38" s="715"/>
      <c r="AC38" s="715"/>
      <c r="AD38" s="716">
        <v>7309</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392407</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7169</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4184804</v>
      </c>
      <c r="CS38" s="679"/>
      <c r="CT38" s="679"/>
      <c r="CU38" s="679"/>
      <c r="CV38" s="679"/>
      <c r="CW38" s="679"/>
      <c r="CX38" s="679"/>
      <c r="CY38" s="680"/>
      <c r="CZ38" s="681">
        <v>11.8</v>
      </c>
      <c r="DA38" s="699"/>
      <c r="DB38" s="699"/>
      <c r="DC38" s="700"/>
      <c r="DD38" s="684">
        <v>3813672</v>
      </c>
      <c r="DE38" s="679"/>
      <c r="DF38" s="679"/>
      <c r="DG38" s="679"/>
      <c r="DH38" s="679"/>
      <c r="DI38" s="679"/>
      <c r="DJ38" s="679"/>
      <c r="DK38" s="680"/>
      <c r="DL38" s="684">
        <v>3662946</v>
      </c>
      <c r="DM38" s="679"/>
      <c r="DN38" s="679"/>
      <c r="DO38" s="679"/>
      <c r="DP38" s="679"/>
      <c r="DQ38" s="679"/>
      <c r="DR38" s="679"/>
      <c r="DS38" s="679"/>
      <c r="DT38" s="679"/>
      <c r="DU38" s="679"/>
      <c r="DV38" s="680"/>
      <c r="DW38" s="681">
        <v>18.5</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5648300</v>
      </c>
      <c r="S39" s="679"/>
      <c r="T39" s="679"/>
      <c r="U39" s="679"/>
      <c r="V39" s="679"/>
      <c r="W39" s="679"/>
      <c r="X39" s="679"/>
      <c r="Y39" s="680"/>
      <c r="Z39" s="715">
        <v>15</v>
      </c>
      <c r="AA39" s="715"/>
      <c r="AB39" s="715"/>
      <c r="AC39" s="715"/>
      <c r="AD39" s="716" t="s">
        <v>174</v>
      </c>
      <c r="AE39" s="716"/>
      <c r="AF39" s="716"/>
      <c r="AG39" s="716"/>
      <c r="AH39" s="716"/>
      <c r="AI39" s="716"/>
      <c r="AJ39" s="716"/>
      <c r="AK39" s="716"/>
      <c r="AL39" s="681" t="s">
        <v>174</v>
      </c>
      <c r="AM39" s="682"/>
      <c r="AN39" s="682"/>
      <c r="AO39" s="717"/>
      <c r="AQ39" s="718" t="s">
        <v>337</v>
      </c>
      <c r="AR39" s="719"/>
      <c r="AS39" s="719"/>
      <c r="AT39" s="719"/>
      <c r="AU39" s="719"/>
      <c r="AV39" s="719"/>
      <c r="AW39" s="719"/>
      <c r="AX39" s="719"/>
      <c r="AY39" s="720"/>
      <c r="AZ39" s="678">
        <v>3580</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11753</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839533</v>
      </c>
      <c r="CS39" s="697"/>
      <c r="CT39" s="697"/>
      <c r="CU39" s="697"/>
      <c r="CV39" s="697"/>
      <c r="CW39" s="697"/>
      <c r="CX39" s="697"/>
      <c r="CY39" s="698"/>
      <c r="CZ39" s="681">
        <v>2.4</v>
      </c>
      <c r="DA39" s="699"/>
      <c r="DB39" s="699"/>
      <c r="DC39" s="700"/>
      <c r="DD39" s="684">
        <v>651324</v>
      </c>
      <c r="DE39" s="697"/>
      <c r="DF39" s="697"/>
      <c r="DG39" s="697"/>
      <c r="DH39" s="697"/>
      <c r="DI39" s="697"/>
      <c r="DJ39" s="697"/>
      <c r="DK39" s="698"/>
      <c r="DL39" s="684" t="s">
        <v>174</v>
      </c>
      <c r="DM39" s="697"/>
      <c r="DN39" s="697"/>
      <c r="DO39" s="697"/>
      <c r="DP39" s="697"/>
      <c r="DQ39" s="697"/>
      <c r="DR39" s="697"/>
      <c r="DS39" s="697"/>
      <c r="DT39" s="697"/>
      <c r="DU39" s="697"/>
      <c r="DV39" s="698"/>
      <c r="DW39" s="681" t="s">
        <v>239</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239</v>
      </c>
      <c r="S40" s="679"/>
      <c r="T40" s="679"/>
      <c r="U40" s="679"/>
      <c r="V40" s="679"/>
      <c r="W40" s="679"/>
      <c r="X40" s="679"/>
      <c r="Y40" s="680"/>
      <c r="Z40" s="715" t="s">
        <v>128</v>
      </c>
      <c r="AA40" s="715"/>
      <c r="AB40" s="715"/>
      <c r="AC40" s="715"/>
      <c r="AD40" s="716" t="s">
        <v>239</v>
      </c>
      <c r="AE40" s="716"/>
      <c r="AF40" s="716"/>
      <c r="AG40" s="716"/>
      <c r="AH40" s="716"/>
      <c r="AI40" s="716"/>
      <c r="AJ40" s="716"/>
      <c r="AK40" s="716"/>
      <c r="AL40" s="681" t="s">
        <v>128</v>
      </c>
      <c r="AM40" s="682"/>
      <c r="AN40" s="682"/>
      <c r="AO40" s="717"/>
      <c r="AQ40" s="718" t="s">
        <v>341</v>
      </c>
      <c r="AR40" s="719"/>
      <c r="AS40" s="719"/>
      <c r="AT40" s="719"/>
      <c r="AU40" s="719"/>
      <c r="AV40" s="719"/>
      <c r="AW40" s="719"/>
      <c r="AX40" s="719"/>
      <c r="AY40" s="720"/>
      <c r="AZ40" s="678" t="s">
        <v>128</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80</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725869</v>
      </c>
      <c r="CS40" s="679"/>
      <c r="CT40" s="679"/>
      <c r="CU40" s="679"/>
      <c r="CV40" s="679"/>
      <c r="CW40" s="679"/>
      <c r="CX40" s="679"/>
      <c r="CY40" s="680"/>
      <c r="CZ40" s="681">
        <v>2</v>
      </c>
      <c r="DA40" s="699"/>
      <c r="DB40" s="699"/>
      <c r="DC40" s="700"/>
      <c r="DD40" s="684">
        <v>9200</v>
      </c>
      <c r="DE40" s="679"/>
      <c r="DF40" s="679"/>
      <c r="DG40" s="679"/>
      <c r="DH40" s="679"/>
      <c r="DI40" s="679"/>
      <c r="DJ40" s="679"/>
      <c r="DK40" s="680"/>
      <c r="DL40" s="684" t="s">
        <v>174</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687700</v>
      </c>
      <c r="S41" s="679"/>
      <c r="T41" s="679"/>
      <c r="U41" s="679"/>
      <c r="V41" s="679"/>
      <c r="W41" s="679"/>
      <c r="X41" s="679"/>
      <c r="Y41" s="680"/>
      <c r="Z41" s="715">
        <v>1.8</v>
      </c>
      <c r="AA41" s="715"/>
      <c r="AB41" s="715"/>
      <c r="AC41" s="715"/>
      <c r="AD41" s="716" t="s">
        <v>128</v>
      </c>
      <c r="AE41" s="716"/>
      <c r="AF41" s="716"/>
      <c r="AG41" s="716"/>
      <c r="AH41" s="716"/>
      <c r="AI41" s="716"/>
      <c r="AJ41" s="716"/>
      <c r="AK41" s="716"/>
      <c r="AL41" s="681" t="s">
        <v>128</v>
      </c>
      <c r="AM41" s="682"/>
      <c r="AN41" s="682"/>
      <c r="AO41" s="717"/>
      <c r="AQ41" s="718" t="s">
        <v>346</v>
      </c>
      <c r="AR41" s="719"/>
      <c r="AS41" s="719"/>
      <c r="AT41" s="719"/>
      <c r="AU41" s="719"/>
      <c r="AV41" s="719"/>
      <c r="AW41" s="719"/>
      <c r="AX41" s="719"/>
      <c r="AY41" s="720"/>
      <c r="AZ41" s="678">
        <v>481688</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174</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239</v>
      </c>
      <c r="CS41" s="697"/>
      <c r="CT41" s="697"/>
      <c r="CU41" s="697"/>
      <c r="CV41" s="697"/>
      <c r="CW41" s="697"/>
      <c r="CX41" s="697"/>
      <c r="CY41" s="698"/>
      <c r="CZ41" s="681" t="s">
        <v>239</v>
      </c>
      <c r="DA41" s="699"/>
      <c r="DB41" s="699"/>
      <c r="DC41" s="700"/>
      <c r="DD41" s="684" t="s">
        <v>239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37582853</v>
      </c>
      <c r="S42" s="701"/>
      <c r="T42" s="701"/>
      <c r="U42" s="701"/>
      <c r="V42" s="701"/>
      <c r="W42" s="701"/>
      <c r="X42" s="701"/>
      <c r="Y42" s="703"/>
      <c r="Z42" s="704">
        <v>100</v>
      </c>
      <c r="AA42" s="704"/>
      <c r="AB42" s="704"/>
      <c r="AC42" s="704"/>
      <c r="AD42" s="705">
        <v>19078080</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1934531</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306</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6740172</v>
      </c>
      <c r="CS42" s="679"/>
      <c r="CT42" s="679"/>
      <c r="CU42" s="679"/>
      <c r="CV42" s="679"/>
      <c r="CW42" s="679"/>
      <c r="CX42" s="679"/>
      <c r="CY42" s="680"/>
      <c r="CZ42" s="681">
        <v>19</v>
      </c>
      <c r="DA42" s="682"/>
      <c r="DB42" s="682"/>
      <c r="DC42" s="683"/>
      <c r="DD42" s="684">
        <v>938288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185413</v>
      </c>
      <c r="CS43" s="697"/>
      <c r="CT43" s="697"/>
      <c r="CU43" s="697"/>
      <c r="CV43" s="697"/>
      <c r="CW43" s="697"/>
      <c r="CX43" s="697"/>
      <c r="CY43" s="698"/>
      <c r="CZ43" s="681">
        <v>0.5</v>
      </c>
      <c r="DA43" s="699"/>
      <c r="DB43" s="699"/>
      <c r="DC43" s="700"/>
      <c r="DD43" s="684">
        <v>152483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6586323</v>
      </c>
      <c r="CS44" s="679"/>
      <c r="CT44" s="679"/>
      <c r="CU44" s="679"/>
      <c r="CV44" s="679"/>
      <c r="CW44" s="679"/>
      <c r="CX44" s="679"/>
      <c r="CY44" s="680"/>
      <c r="CZ44" s="681">
        <v>18.600000000000001</v>
      </c>
      <c r="DA44" s="682"/>
      <c r="DB44" s="682"/>
      <c r="DC44" s="683"/>
      <c r="DD44" s="684">
        <v>888528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1589256</v>
      </c>
      <c r="CS45" s="697"/>
      <c r="CT45" s="697"/>
      <c r="CU45" s="697"/>
      <c r="CV45" s="697"/>
      <c r="CW45" s="697"/>
      <c r="CX45" s="697"/>
      <c r="CY45" s="698"/>
      <c r="CZ45" s="681">
        <v>4.5</v>
      </c>
      <c r="DA45" s="699"/>
      <c r="DB45" s="699"/>
      <c r="DC45" s="700"/>
      <c r="DD45" s="684">
        <v>57787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4846954</v>
      </c>
      <c r="CS46" s="679"/>
      <c r="CT46" s="679"/>
      <c r="CU46" s="679"/>
      <c r="CV46" s="679"/>
      <c r="CW46" s="679"/>
      <c r="CX46" s="679"/>
      <c r="CY46" s="680"/>
      <c r="CZ46" s="681">
        <v>13.7</v>
      </c>
      <c r="DA46" s="682"/>
      <c r="DB46" s="682"/>
      <c r="DC46" s="683"/>
      <c r="DD46" s="684">
        <v>814162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153849</v>
      </c>
      <c r="CS47" s="697"/>
      <c r="CT47" s="697"/>
      <c r="CU47" s="697"/>
      <c r="CV47" s="697"/>
      <c r="CW47" s="697"/>
      <c r="CX47" s="697"/>
      <c r="CY47" s="698"/>
      <c r="CZ47" s="681">
        <v>0.4</v>
      </c>
      <c r="DA47" s="699"/>
      <c r="DB47" s="699"/>
      <c r="DC47" s="700"/>
      <c r="DD47" s="684">
        <v>49760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239</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35465100</v>
      </c>
      <c r="CS49" s="663"/>
      <c r="CT49" s="663"/>
      <c r="CU49" s="663"/>
      <c r="CV49" s="663"/>
      <c r="CW49" s="663"/>
      <c r="CX49" s="663"/>
      <c r="CY49" s="664"/>
      <c r="CZ49" s="665">
        <v>100</v>
      </c>
      <c r="DA49" s="666"/>
      <c r="DB49" s="666"/>
      <c r="DC49" s="667"/>
      <c r="DD49" s="668">
        <v>21971323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w2Sj404Yy/uz0nchY89uqfNh0f4NnPngdS5bRqb5boa5XEWCI3wBI1zYSDZ8Lbh1xNJAzIYW68XpHLvI1D8BQ==" saltValue="Qwl08QH6Dace88XV3BgTV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38209</v>
      </c>
      <c r="R7" s="1198"/>
      <c r="S7" s="1198"/>
      <c r="T7" s="1198"/>
      <c r="U7" s="1198"/>
      <c r="V7" s="1198">
        <v>36091</v>
      </c>
      <c r="W7" s="1198"/>
      <c r="X7" s="1198"/>
      <c r="Y7" s="1198"/>
      <c r="Z7" s="1198"/>
      <c r="AA7" s="1198">
        <v>2118</v>
      </c>
      <c r="AB7" s="1198"/>
      <c r="AC7" s="1198"/>
      <c r="AD7" s="1198"/>
      <c r="AE7" s="1199"/>
      <c r="AF7" s="1200">
        <v>1520</v>
      </c>
      <c r="AG7" s="1201"/>
      <c r="AH7" s="1201"/>
      <c r="AI7" s="1201"/>
      <c r="AJ7" s="1202"/>
      <c r="AK7" s="1184">
        <v>873</v>
      </c>
      <c r="AL7" s="1185"/>
      <c r="AM7" s="1185"/>
      <c r="AN7" s="1185"/>
      <c r="AO7" s="1185"/>
      <c r="AP7" s="1185">
        <v>49385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0</v>
      </c>
      <c r="CI7" s="1182"/>
      <c r="CJ7" s="1182"/>
      <c r="CK7" s="1182"/>
      <c r="CL7" s="1183"/>
      <c r="CM7" s="1181">
        <v>7</v>
      </c>
      <c r="CN7" s="1182"/>
      <c r="CO7" s="1182"/>
      <c r="CP7" s="1182"/>
      <c r="CQ7" s="1183"/>
      <c r="CR7" s="1181">
        <v>3</v>
      </c>
      <c r="CS7" s="1182"/>
      <c r="CT7" s="1182"/>
      <c r="CU7" s="1182"/>
      <c r="CV7" s="1183"/>
      <c r="CW7" s="1181" t="s">
        <v>519</v>
      </c>
      <c r="CX7" s="1182"/>
      <c r="CY7" s="1182"/>
      <c r="CZ7" s="1182"/>
      <c r="DA7" s="1183"/>
      <c r="DB7" s="1181" t="s">
        <v>519</v>
      </c>
      <c r="DC7" s="1182"/>
      <c r="DD7" s="1182"/>
      <c r="DE7" s="1182"/>
      <c r="DF7" s="1183"/>
      <c r="DG7" s="1181" t="s">
        <v>519</v>
      </c>
      <c r="DH7" s="1182"/>
      <c r="DI7" s="1182"/>
      <c r="DJ7" s="1182"/>
      <c r="DK7" s="1183"/>
      <c r="DL7" s="1181" t="s">
        <v>519</v>
      </c>
      <c r="DM7" s="1182"/>
      <c r="DN7" s="1182"/>
      <c r="DO7" s="1182"/>
      <c r="DP7" s="1183"/>
      <c r="DQ7" s="1181" t="s">
        <v>519</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35</v>
      </c>
      <c r="CI8" s="1083"/>
      <c r="CJ8" s="1083"/>
      <c r="CK8" s="1083"/>
      <c r="CL8" s="1084"/>
      <c r="CM8" s="1082">
        <v>310</v>
      </c>
      <c r="CN8" s="1083"/>
      <c r="CO8" s="1083"/>
      <c r="CP8" s="1083"/>
      <c r="CQ8" s="1084"/>
      <c r="CR8" s="1082">
        <v>31</v>
      </c>
      <c r="CS8" s="1083"/>
      <c r="CT8" s="1083"/>
      <c r="CU8" s="1083"/>
      <c r="CV8" s="1084"/>
      <c r="CW8" s="1082">
        <v>1</v>
      </c>
      <c r="CX8" s="1083"/>
      <c r="CY8" s="1083"/>
      <c r="CZ8" s="1083"/>
      <c r="DA8" s="1084"/>
      <c r="DB8" s="1082" t="s">
        <v>519</v>
      </c>
      <c r="DC8" s="1083"/>
      <c r="DD8" s="1083"/>
      <c r="DE8" s="1083"/>
      <c r="DF8" s="1084"/>
      <c r="DG8" s="1082" t="s">
        <v>519</v>
      </c>
      <c r="DH8" s="1083"/>
      <c r="DI8" s="1083"/>
      <c r="DJ8" s="1083"/>
      <c r="DK8" s="1084"/>
      <c r="DL8" s="1082" t="s">
        <v>519</v>
      </c>
      <c r="DM8" s="1083"/>
      <c r="DN8" s="1083"/>
      <c r="DO8" s="1083"/>
      <c r="DP8" s="1084"/>
      <c r="DQ8" s="1082" t="s">
        <v>519</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585</v>
      </c>
      <c r="BT9" s="1108"/>
      <c r="BU9" s="1108"/>
      <c r="BV9" s="1108"/>
      <c r="BW9" s="1108"/>
      <c r="BX9" s="1108"/>
      <c r="BY9" s="1108"/>
      <c r="BZ9" s="1108"/>
      <c r="CA9" s="1108"/>
      <c r="CB9" s="1108"/>
      <c r="CC9" s="1108"/>
      <c r="CD9" s="1108"/>
      <c r="CE9" s="1108"/>
      <c r="CF9" s="1108"/>
      <c r="CG9" s="1109"/>
      <c r="CH9" s="1082">
        <v>0</v>
      </c>
      <c r="CI9" s="1083"/>
      <c r="CJ9" s="1083"/>
      <c r="CK9" s="1083"/>
      <c r="CL9" s="1084"/>
      <c r="CM9" s="1082">
        <v>91</v>
      </c>
      <c r="CN9" s="1083"/>
      <c r="CO9" s="1083"/>
      <c r="CP9" s="1083"/>
      <c r="CQ9" s="1084"/>
      <c r="CR9" s="1082">
        <v>20</v>
      </c>
      <c r="CS9" s="1083"/>
      <c r="CT9" s="1083"/>
      <c r="CU9" s="1083"/>
      <c r="CV9" s="1084"/>
      <c r="CW9" s="1082" t="s">
        <v>519</v>
      </c>
      <c r="CX9" s="1083"/>
      <c r="CY9" s="1083"/>
      <c r="CZ9" s="1083"/>
      <c r="DA9" s="1084"/>
      <c r="DB9" s="1082" t="s">
        <v>519</v>
      </c>
      <c r="DC9" s="1083"/>
      <c r="DD9" s="1083"/>
      <c r="DE9" s="1083"/>
      <c r="DF9" s="1084"/>
      <c r="DG9" s="1082" t="s">
        <v>519</v>
      </c>
      <c r="DH9" s="1083"/>
      <c r="DI9" s="1083"/>
      <c r="DJ9" s="1083"/>
      <c r="DK9" s="1084"/>
      <c r="DL9" s="1082" t="s">
        <v>519</v>
      </c>
      <c r="DM9" s="1083"/>
      <c r="DN9" s="1083"/>
      <c r="DO9" s="1083"/>
      <c r="DP9" s="1084"/>
      <c r="DQ9" s="1082" t="s">
        <v>519</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586</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874</v>
      </c>
      <c r="CN10" s="1083"/>
      <c r="CO10" s="1083"/>
      <c r="CP10" s="1083"/>
      <c r="CQ10" s="1084"/>
      <c r="CR10" s="1082">
        <v>407</v>
      </c>
      <c r="CS10" s="1083"/>
      <c r="CT10" s="1083"/>
      <c r="CU10" s="1083"/>
      <c r="CV10" s="1084"/>
      <c r="CW10" s="1082">
        <v>10</v>
      </c>
      <c r="CX10" s="1083"/>
      <c r="CY10" s="1083"/>
      <c r="CZ10" s="1083"/>
      <c r="DA10" s="1084"/>
      <c r="DB10" s="1082" t="s">
        <v>519</v>
      </c>
      <c r="DC10" s="1083"/>
      <c r="DD10" s="1083"/>
      <c r="DE10" s="1083"/>
      <c r="DF10" s="1084"/>
      <c r="DG10" s="1082" t="s">
        <v>519</v>
      </c>
      <c r="DH10" s="1083"/>
      <c r="DI10" s="1083"/>
      <c r="DJ10" s="1083"/>
      <c r="DK10" s="1084"/>
      <c r="DL10" s="1082" t="s">
        <v>519</v>
      </c>
      <c r="DM10" s="1083"/>
      <c r="DN10" s="1083"/>
      <c r="DO10" s="1083"/>
      <c r="DP10" s="1084"/>
      <c r="DQ10" s="1082" t="s">
        <v>519</v>
      </c>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587</v>
      </c>
      <c r="BT11" s="1108"/>
      <c r="BU11" s="1108"/>
      <c r="BV11" s="1108"/>
      <c r="BW11" s="1108"/>
      <c r="BX11" s="1108"/>
      <c r="BY11" s="1108"/>
      <c r="BZ11" s="1108"/>
      <c r="CA11" s="1108"/>
      <c r="CB11" s="1108"/>
      <c r="CC11" s="1108"/>
      <c r="CD11" s="1108"/>
      <c r="CE11" s="1108"/>
      <c r="CF11" s="1108"/>
      <c r="CG11" s="1109"/>
      <c r="CH11" s="1082">
        <v>22</v>
      </c>
      <c r="CI11" s="1083"/>
      <c r="CJ11" s="1083"/>
      <c r="CK11" s="1083"/>
      <c r="CL11" s="1084"/>
      <c r="CM11" s="1082">
        <v>70</v>
      </c>
      <c r="CN11" s="1083"/>
      <c r="CO11" s="1083"/>
      <c r="CP11" s="1083"/>
      <c r="CQ11" s="1084"/>
      <c r="CR11" s="1082">
        <v>17</v>
      </c>
      <c r="CS11" s="1083"/>
      <c r="CT11" s="1083"/>
      <c r="CU11" s="1083"/>
      <c r="CV11" s="1084"/>
      <c r="CW11" s="1082" t="s">
        <v>519</v>
      </c>
      <c r="CX11" s="1083"/>
      <c r="CY11" s="1083"/>
      <c r="CZ11" s="1083"/>
      <c r="DA11" s="1084"/>
      <c r="DB11" s="1082" t="s">
        <v>519</v>
      </c>
      <c r="DC11" s="1083"/>
      <c r="DD11" s="1083"/>
      <c r="DE11" s="1083"/>
      <c r="DF11" s="1084"/>
      <c r="DG11" s="1082" t="s">
        <v>519</v>
      </c>
      <c r="DH11" s="1083"/>
      <c r="DI11" s="1083"/>
      <c r="DJ11" s="1083"/>
      <c r="DK11" s="1084"/>
      <c r="DL11" s="1082" t="s">
        <v>519</v>
      </c>
      <c r="DM11" s="1083"/>
      <c r="DN11" s="1083"/>
      <c r="DO11" s="1083"/>
      <c r="DP11" s="1084"/>
      <c r="DQ11" s="1082" t="s">
        <v>519</v>
      </c>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588</v>
      </c>
      <c r="BT12" s="1108"/>
      <c r="BU12" s="1108"/>
      <c r="BV12" s="1108"/>
      <c r="BW12" s="1108"/>
      <c r="BX12" s="1108"/>
      <c r="BY12" s="1108"/>
      <c r="BZ12" s="1108"/>
      <c r="CA12" s="1108"/>
      <c r="CB12" s="1108"/>
      <c r="CC12" s="1108"/>
      <c r="CD12" s="1108"/>
      <c r="CE12" s="1108"/>
      <c r="CF12" s="1108"/>
      <c r="CG12" s="1109"/>
      <c r="CH12" s="1082">
        <v>5</v>
      </c>
      <c r="CI12" s="1083"/>
      <c r="CJ12" s="1083"/>
      <c r="CK12" s="1083"/>
      <c r="CL12" s="1084"/>
      <c r="CM12" s="1082">
        <v>54</v>
      </c>
      <c r="CN12" s="1083"/>
      <c r="CO12" s="1083"/>
      <c r="CP12" s="1083"/>
      <c r="CQ12" s="1084"/>
      <c r="CR12" s="1082">
        <v>30</v>
      </c>
      <c r="CS12" s="1083"/>
      <c r="CT12" s="1083"/>
      <c r="CU12" s="1083"/>
      <c r="CV12" s="1084"/>
      <c r="CW12" s="1082" t="s">
        <v>519</v>
      </c>
      <c r="CX12" s="1083"/>
      <c r="CY12" s="1083"/>
      <c r="CZ12" s="1083"/>
      <c r="DA12" s="1084"/>
      <c r="DB12" s="1082" t="s">
        <v>519</v>
      </c>
      <c r="DC12" s="1083"/>
      <c r="DD12" s="1083"/>
      <c r="DE12" s="1083"/>
      <c r="DF12" s="1084"/>
      <c r="DG12" s="1082" t="s">
        <v>519</v>
      </c>
      <c r="DH12" s="1083"/>
      <c r="DI12" s="1083"/>
      <c r="DJ12" s="1083"/>
      <c r="DK12" s="1084"/>
      <c r="DL12" s="1082" t="s">
        <v>519</v>
      </c>
      <c r="DM12" s="1083"/>
      <c r="DN12" s="1083"/>
      <c r="DO12" s="1083"/>
      <c r="DP12" s="1084"/>
      <c r="DQ12" s="1082" t="s">
        <v>519</v>
      </c>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589</v>
      </c>
      <c r="BT13" s="1108"/>
      <c r="BU13" s="1108"/>
      <c r="BV13" s="1108"/>
      <c r="BW13" s="1108"/>
      <c r="BX13" s="1108"/>
      <c r="BY13" s="1108"/>
      <c r="BZ13" s="1108"/>
      <c r="CA13" s="1108"/>
      <c r="CB13" s="1108"/>
      <c r="CC13" s="1108"/>
      <c r="CD13" s="1108"/>
      <c r="CE13" s="1108"/>
      <c r="CF13" s="1108"/>
      <c r="CG13" s="1109"/>
      <c r="CH13" s="1082">
        <v>-2</v>
      </c>
      <c r="CI13" s="1083"/>
      <c r="CJ13" s="1083"/>
      <c r="CK13" s="1083"/>
      <c r="CL13" s="1084"/>
      <c r="CM13" s="1082">
        <v>51</v>
      </c>
      <c r="CN13" s="1083"/>
      <c r="CO13" s="1083"/>
      <c r="CP13" s="1083"/>
      <c r="CQ13" s="1084"/>
      <c r="CR13" s="1082">
        <v>43</v>
      </c>
      <c r="CS13" s="1083"/>
      <c r="CT13" s="1083"/>
      <c r="CU13" s="1083"/>
      <c r="CV13" s="1084"/>
      <c r="CW13" s="1082">
        <v>3</v>
      </c>
      <c r="CX13" s="1083"/>
      <c r="CY13" s="1083"/>
      <c r="CZ13" s="1083"/>
      <c r="DA13" s="1084"/>
      <c r="DB13" s="1082" t="s">
        <v>519</v>
      </c>
      <c r="DC13" s="1083"/>
      <c r="DD13" s="1083"/>
      <c r="DE13" s="1083"/>
      <c r="DF13" s="1084"/>
      <c r="DG13" s="1082" t="s">
        <v>519</v>
      </c>
      <c r="DH13" s="1083"/>
      <c r="DI13" s="1083"/>
      <c r="DJ13" s="1083"/>
      <c r="DK13" s="1084"/>
      <c r="DL13" s="1082" t="s">
        <v>519</v>
      </c>
      <c r="DM13" s="1083"/>
      <c r="DN13" s="1083"/>
      <c r="DO13" s="1083"/>
      <c r="DP13" s="1084"/>
      <c r="DQ13" s="1082" t="s">
        <v>519</v>
      </c>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590</v>
      </c>
      <c r="BT14" s="1108"/>
      <c r="BU14" s="1108"/>
      <c r="BV14" s="1108"/>
      <c r="BW14" s="1108"/>
      <c r="BX14" s="1108"/>
      <c r="BY14" s="1108"/>
      <c r="BZ14" s="1108"/>
      <c r="CA14" s="1108"/>
      <c r="CB14" s="1108"/>
      <c r="CC14" s="1108"/>
      <c r="CD14" s="1108"/>
      <c r="CE14" s="1108"/>
      <c r="CF14" s="1108"/>
      <c r="CG14" s="1109"/>
      <c r="CH14" s="1082">
        <v>5</v>
      </c>
      <c r="CI14" s="1083"/>
      <c r="CJ14" s="1083"/>
      <c r="CK14" s="1083"/>
      <c r="CL14" s="1084"/>
      <c r="CM14" s="1082">
        <v>8</v>
      </c>
      <c r="CN14" s="1083"/>
      <c r="CO14" s="1083"/>
      <c r="CP14" s="1083"/>
      <c r="CQ14" s="1084"/>
      <c r="CR14" s="1082">
        <v>23</v>
      </c>
      <c r="CS14" s="1083"/>
      <c r="CT14" s="1083"/>
      <c r="CU14" s="1083"/>
      <c r="CV14" s="1084"/>
      <c r="CW14" s="1082" t="s">
        <v>519</v>
      </c>
      <c r="CX14" s="1083"/>
      <c r="CY14" s="1083"/>
      <c r="CZ14" s="1083"/>
      <c r="DA14" s="1084"/>
      <c r="DB14" s="1082" t="s">
        <v>519</v>
      </c>
      <c r="DC14" s="1083"/>
      <c r="DD14" s="1083"/>
      <c r="DE14" s="1083"/>
      <c r="DF14" s="1084"/>
      <c r="DG14" s="1082" t="s">
        <v>519</v>
      </c>
      <c r="DH14" s="1083"/>
      <c r="DI14" s="1083"/>
      <c r="DJ14" s="1083"/>
      <c r="DK14" s="1084"/>
      <c r="DL14" s="1082" t="s">
        <v>519</v>
      </c>
      <c r="DM14" s="1083"/>
      <c r="DN14" s="1083"/>
      <c r="DO14" s="1083"/>
      <c r="DP14" s="1084"/>
      <c r="DQ14" s="1082" t="s">
        <v>519</v>
      </c>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591</v>
      </c>
      <c r="BT15" s="1108"/>
      <c r="BU15" s="1108"/>
      <c r="BV15" s="1108"/>
      <c r="BW15" s="1108"/>
      <c r="BX15" s="1108"/>
      <c r="BY15" s="1108"/>
      <c r="BZ15" s="1108"/>
      <c r="CA15" s="1108"/>
      <c r="CB15" s="1108"/>
      <c r="CC15" s="1108"/>
      <c r="CD15" s="1108"/>
      <c r="CE15" s="1108"/>
      <c r="CF15" s="1108"/>
      <c r="CG15" s="1109"/>
      <c r="CH15" s="1082">
        <v>4</v>
      </c>
      <c r="CI15" s="1083"/>
      <c r="CJ15" s="1083"/>
      <c r="CK15" s="1083"/>
      <c r="CL15" s="1084"/>
      <c r="CM15" s="1082">
        <v>465</v>
      </c>
      <c r="CN15" s="1083"/>
      <c r="CO15" s="1083"/>
      <c r="CP15" s="1083"/>
      <c r="CQ15" s="1084"/>
      <c r="CR15" s="1082">
        <v>11</v>
      </c>
      <c r="CS15" s="1083"/>
      <c r="CT15" s="1083"/>
      <c r="CU15" s="1083"/>
      <c r="CV15" s="1084"/>
      <c r="CW15" s="1082">
        <v>45</v>
      </c>
      <c r="CX15" s="1083"/>
      <c r="CY15" s="1083"/>
      <c r="CZ15" s="1083"/>
      <c r="DA15" s="1084"/>
      <c r="DB15" s="1082" t="s">
        <v>519</v>
      </c>
      <c r="DC15" s="1083"/>
      <c r="DD15" s="1083"/>
      <c r="DE15" s="1083"/>
      <c r="DF15" s="1084"/>
      <c r="DG15" s="1082" t="s">
        <v>519</v>
      </c>
      <c r="DH15" s="1083"/>
      <c r="DI15" s="1083"/>
      <c r="DJ15" s="1083"/>
      <c r="DK15" s="1084"/>
      <c r="DL15" s="1082" t="s">
        <v>519</v>
      </c>
      <c r="DM15" s="1083"/>
      <c r="DN15" s="1083"/>
      <c r="DO15" s="1083"/>
      <c r="DP15" s="1084"/>
      <c r="DQ15" s="1082" t="s">
        <v>519</v>
      </c>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37583</v>
      </c>
      <c r="R23" s="1162"/>
      <c r="S23" s="1162"/>
      <c r="T23" s="1162"/>
      <c r="U23" s="1162"/>
      <c r="V23" s="1162">
        <v>35465</v>
      </c>
      <c r="W23" s="1162"/>
      <c r="X23" s="1162"/>
      <c r="Y23" s="1162"/>
      <c r="Z23" s="1162"/>
      <c r="AA23" s="1162">
        <v>2118</v>
      </c>
      <c r="AB23" s="1162"/>
      <c r="AC23" s="1162"/>
      <c r="AD23" s="1162"/>
      <c r="AE23" s="1163"/>
      <c r="AF23" s="1164">
        <v>1520</v>
      </c>
      <c r="AG23" s="1162"/>
      <c r="AH23" s="1162"/>
      <c r="AI23" s="1162"/>
      <c r="AJ23" s="1165"/>
      <c r="AK23" s="1166"/>
      <c r="AL23" s="1167"/>
      <c r="AM23" s="1167"/>
      <c r="AN23" s="1167"/>
      <c r="AO23" s="1167"/>
      <c r="AP23" s="1162">
        <v>49385</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5253</v>
      </c>
      <c r="R28" s="1147"/>
      <c r="S28" s="1147"/>
      <c r="T28" s="1147"/>
      <c r="U28" s="1147"/>
      <c r="V28" s="1147">
        <v>5086</v>
      </c>
      <c r="W28" s="1147"/>
      <c r="X28" s="1147"/>
      <c r="Y28" s="1147"/>
      <c r="Z28" s="1147"/>
      <c r="AA28" s="1147">
        <v>167</v>
      </c>
      <c r="AB28" s="1147"/>
      <c r="AC28" s="1147"/>
      <c r="AD28" s="1147"/>
      <c r="AE28" s="1148"/>
      <c r="AF28" s="1149">
        <v>167</v>
      </c>
      <c r="AG28" s="1147"/>
      <c r="AH28" s="1147"/>
      <c r="AI28" s="1147"/>
      <c r="AJ28" s="1150"/>
      <c r="AK28" s="1151">
        <v>482</v>
      </c>
      <c r="AL28" s="1139"/>
      <c r="AM28" s="1139"/>
      <c r="AN28" s="1139"/>
      <c r="AO28" s="1139"/>
      <c r="AP28" s="1139" t="s">
        <v>519</v>
      </c>
      <c r="AQ28" s="1139"/>
      <c r="AR28" s="1139"/>
      <c r="AS28" s="1139"/>
      <c r="AT28" s="1139"/>
      <c r="AU28" s="1139" t="s">
        <v>519</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401</v>
      </c>
      <c r="C29" s="1125"/>
      <c r="D29" s="1125"/>
      <c r="E29" s="1125"/>
      <c r="F29" s="1125"/>
      <c r="G29" s="1125"/>
      <c r="H29" s="1125"/>
      <c r="I29" s="1125"/>
      <c r="J29" s="1125"/>
      <c r="K29" s="1125"/>
      <c r="L29" s="1125"/>
      <c r="M29" s="1125"/>
      <c r="N29" s="1125"/>
      <c r="O29" s="1125"/>
      <c r="P29" s="1126"/>
      <c r="Q29" s="1136">
        <v>178</v>
      </c>
      <c r="R29" s="1137"/>
      <c r="S29" s="1137"/>
      <c r="T29" s="1137"/>
      <c r="U29" s="1137"/>
      <c r="V29" s="1137">
        <v>166</v>
      </c>
      <c r="W29" s="1137"/>
      <c r="X29" s="1137"/>
      <c r="Y29" s="1137"/>
      <c r="Z29" s="1137"/>
      <c r="AA29" s="1137">
        <v>12</v>
      </c>
      <c r="AB29" s="1137"/>
      <c r="AC29" s="1137"/>
      <c r="AD29" s="1137"/>
      <c r="AE29" s="1138"/>
      <c r="AF29" s="1130">
        <v>12</v>
      </c>
      <c r="AG29" s="1131"/>
      <c r="AH29" s="1131"/>
      <c r="AI29" s="1131"/>
      <c r="AJ29" s="1132"/>
      <c r="AK29" s="1073">
        <v>54</v>
      </c>
      <c r="AL29" s="1064"/>
      <c r="AM29" s="1064"/>
      <c r="AN29" s="1064"/>
      <c r="AO29" s="1064"/>
      <c r="AP29" s="1064" t="s">
        <v>519</v>
      </c>
      <c r="AQ29" s="1064"/>
      <c r="AR29" s="1064"/>
      <c r="AS29" s="1064"/>
      <c r="AT29" s="1064"/>
      <c r="AU29" s="1064" t="s">
        <v>519</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402</v>
      </c>
      <c r="C30" s="1125"/>
      <c r="D30" s="1125"/>
      <c r="E30" s="1125"/>
      <c r="F30" s="1125"/>
      <c r="G30" s="1125"/>
      <c r="H30" s="1125"/>
      <c r="I30" s="1125"/>
      <c r="J30" s="1125"/>
      <c r="K30" s="1125"/>
      <c r="L30" s="1125"/>
      <c r="M30" s="1125"/>
      <c r="N30" s="1125"/>
      <c r="O30" s="1125"/>
      <c r="P30" s="1126"/>
      <c r="Q30" s="1136">
        <v>7879</v>
      </c>
      <c r="R30" s="1137"/>
      <c r="S30" s="1137"/>
      <c r="T30" s="1137"/>
      <c r="U30" s="1137"/>
      <c r="V30" s="1137">
        <v>7641</v>
      </c>
      <c r="W30" s="1137"/>
      <c r="X30" s="1137"/>
      <c r="Y30" s="1137"/>
      <c r="Z30" s="1137"/>
      <c r="AA30" s="1137">
        <v>237</v>
      </c>
      <c r="AB30" s="1137"/>
      <c r="AC30" s="1137"/>
      <c r="AD30" s="1137"/>
      <c r="AE30" s="1138"/>
      <c r="AF30" s="1130">
        <v>237</v>
      </c>
      <c r="AG30" s="1131"/>
      <c r="AH30" s="1131"/>
      <c r="AI30" s="1131"/>
      <c r="AJ30" s="1132"/>
      <c r="AK30" s="1073">
        <v>1192</v>
      </c>
      <c r="AL30" s="1064"/>
      <c r="AM30" s="1064"/>
      <c r="AN30" s="1064"/>
      <c r="AO30" s="1064"/>
      <c r="AP30" s="1064" t="s">
        <v>519</v>
      </c>
      <c r="AQ30" s="1064"/>
      <c r="AR30" s="1064"/>
      <c r="AS30" s="1064"/>
      <c r="AT30" s="1064"/>
      <c r="AU30" s="1064" t="s">
        <v>519</v>
      </c>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403</v>
      </c>
      <c r="C31" s="1125"/>
      <c r="D31" s="1125"/>
      <c r="E31" s="1125"/>
      <c r="F31" s="1125"/>
      <c r="G31" s="1125"/>
      <c r="H31" s="1125"/>
      <c r="I31" s="1125"/>
      <c r="J31" s="1125"/>
      <c r="K31" s="1125"/>
      <c r="L31" s="1125"/>
      <c r="M31" s="1125"/>
      <c r="N31" s="1125"/>
      <c r="O31" s="1125"/>
      <c r="P31" s="1126"/>
      <c r="Q31" s="1136">
        <v>633</v>
      </c>
      <c r="R31" s="1137"/>
      <c r="S31" s="1137"/>
      <c r="T31" s="1137"/>
      <c r="U31" s="1137"/>
      <c r="V31" s="1137">
        <v>602</v>
      </c>
      <c r="W31" s="1137"/>
      <c r="X31" s="1137"/>
      <c r="Y31" s="1137"/>
      <c r="Z31" s="1137"/>
      <c r="AA31" s="1137">
        <v>31</v>
      </c>
      <c r="AB31" s="1137"/>
      <c r="AC31" s="1137"/>
      <c r="AD31" s="1137"/>
      <c r="AE31" s="1138"/>
      <c r="AF31" s="1130">
        <v>31</v>
      </c>
      <c r="AG31" s="1131"/>
      <c r="AH31" s="1131"/>
      <c r="AI31" s="1131"/>
      <c r="AJ31" s="1132"/>
      <c r="AK31" s="1073">
        <v>175</v>
      </c>
      <c r="AL31" s="1064"/>
      <c r="AM31" s="1064"/>
      <c r="AN31" s="1064"/>
      <c r="AO31" s="1064"/>
      <c r="AP31" s="1064" t="s">
        <v>519</v>
      </c>
      <c r="AQ31" s="1064"/>
      <c r="AR31" s="1064"/>
      <c r="AS31" s="1064"/>
      <c r="AT31" s="1064"/>
      <c r="AU31" s="1064" t="s">
        <v>519</v>
      </c>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404</v>
      </c>
      <c r="C32" s="1125"/>
      <c r="D32" s="1125"/>
      <c r="E32" s="1125"/>
      <c r="F32" s="1125"/>
      <c r="G32" s="1125"/>
      <c r="H32" s="1125"/>
      <c r="I32" s="1125"/>
      <c r="J32" s="1125"/>
      <c r="K32" s="1125"/>
      <c r="L32" s="1125"/>
      <c r="M32" s="1125"/>
      <c r="N32" s="1125"/>
      <c r="O32" s="1125"/>
      <c r="P32" s="1126"/>
      <c r="Q32" s="1136">
        <v>650</v>
      </c>
      <c r="R32" s="1137"/>
      <c r="S32" s="1137"/>
      <c r="T32" s="1137"/>
      <c r="U32" s="1137"/>
      <c r="V32" s="1137">
        <v>617</v>
      </c>
      <c r="W32" s="1137"/>
      <c r="X32" s="1137"/>
      <c r="Y32" s="1137"/>
      <c r="Z32" s="1137"/>
      <c r="AA32" s="1137">
        <v>33</v>
      </c>
      <c r="AB32" s="1137"/>
      <c r="AC32" s="1137"/>
      <c r="AD32" s="1137"/>
      <c r="AE32" s="1138"/>
      <c r="AF32" s="1130">
        <v>915</v>
      </c>
      <c r="AG32" s="1131"/>
      <c r="AH32" s="1131"/>
      <c r="AI32" s="1131"/>
      <c r="AJ32" s="1132"/>
      <c r="AK32" s="1073">
        <v>4</v>
      </c>
      <c r="AL32" s="1064"/>
      <c r="AM32" s="1064"/>
      <c r="AN32" s="1064"/>
      <c r="AO32" s="1064"/>
      <c r="AP32" s="1064">
        <v>2820</v>
      </c>
      <c r="AQ32" s="1064"/>
      <c r="AR32" s="1064"/>
      <c r="AS32" s="1064"/>
      <c r="AT32" s="1064"/>
      <c r="AU32" s="1064" t="s">
        <v>519</v>
      </c>
      <c r="AV32" s="1064"/>
      <c r="AW32" s="1064"/>
      <c r="AX32" s="1064"/>
      <c r="AY32" s="1064"/>
      <c r="AZ32" s="1135" t="s">
        <v>519</v>
      </c>
      <c r="BA32" s="1135"/>
      <c r="BB32" s="1135"/>
      <c r="BC32" s="1135"/>
      <c r="BD32" s="1135"/>
      <c r="BE32" s="1119" t="s">
        <v>405</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406</v>
      </c>
      <c r="C33" s="1125"/>
      <c r="D33" s="1125"/>
      <c r="E33" s="1125"/>
      <c r="F33" s="1125"/>
      <c r="G33" s="1125"/>
      <c r="H33" s="1125"/>
      <c r="I33" s="1125"/>
      <c r="J33" s="1125"/>
      <c r="K33" s="1125"/>
      <c r="L33" s="1125"/>
      <c r="M33" s="1125"/>
      <c r="N33" s="1125"/>
      <c r="O33" s="1125"/>
      <c r="P33" s="1126"/>
      <c r="Q33" s="1136">
        <v>1072</v>
      </c>
      <c r="R33" s="1137"/>
      <c r="S33" s="1137"/>
      <c r="T33" s="1137"/>
      <c r="U33" s="1137"/>
      <c r="V33" s="1137">
        <v>958</v>
      </c>
      <c r="W33" s="1137"/>
      <c r="X33" s="1137"/>
      <c r="Y33" s="1137"/>
      <c r="Z33" s="1137"/>
      <c r="AA33" s="1137">
        <v>114</v>
      </c>
      <c r="AB33" s="1137"/>
      <c r="AC33" s="1137"/>
      <c r="AD33" s="1137"/>
      <c r="AE33" s="1138"/>
      <c r="AF33" s="1130">
        <v>110</v>
      </c>
      <c r="AG33" s="1131"/>
      <c r="AH33" s="1131"/>
      <c r="AI33" s="1131"/>
      <c r="AJ33" s="1132"/>
      <c r="AK33" s="1073">
        <v>392</v>
      </c>
      <c r="AL33" s="1064"/>
      <c r="AM33" s="1064"/>
      <c r="AN33" s="1064"/>
      <c r="AO33" s="1064"/>
      <c r="AP33" s="1064">
        <v>4168</v>
      </c>
      <c r="AQ33" s="1064"/>
      <c r="AR33" s="1064"/>
      <c r="AS33" s="1064"/>
      <c r="AT33" s="1064"/>
      <c r="AU33" s="1064">
        <v>2793</v>
      </c>
      <c r="AV33" s="1064"/>
      <c r="AW33" s="1064"/>
      <c r="AX33" s="1064"/>
      <c r="AY33" s="1064"/>
      <c r="AZ33" s="1135" t="s">
        <v>519</v>
      </c>
      <c r="BA33" s="1135"/>
      <c r="BB33" s="1135"/>
      <c r="BC33" s="1135"/>
      <c r="BD33" s="1135"/>
      <c r="BE33" s="1119" t="s">
        <v>407</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408</v>
      </c>
      <c r="C34" s="1125"/>
      <c r="D34" s="1125"/>
      <c r="E34" s="1125"/>
      <c r="F34" s="1125"/>
      <c r="G34" s="1125"/>
      <c r="H34" s="1125"/>
      <c r="I34" s="1125"/>
      <c r="J34" s="1125"/>
      <c r="K34" s="1125"/>
      <c r="L34" s="1125"/>
      <c r="M34" s="1125"/>
      <c r="N34" s="1125"/>
      <c r="O34" s="1125"/>
      <c r="P34" s="1126"/>
      <c r="Q34" s="1136">
        <v>3835</v>
      </c>
      <c r="R34" s="1137"/>
      <c r="S34" s="1137"/>
      <c r="T34" s="1137"/>
      <c r="U34" s="1137"/>
      <c r="V34" s="1137">
        <v>3353</v>
      </c>
      <c r="W34" s="1137"/>
      <c r="X34" s="1137"/>
      <c r="Y34" s="1137"/>
      <c r="Z34" s="1137"/>
      <c r="AA34" s="1137">
        <v>482</v>
      </c>
      <c r="AB34" s="1137"/>
      <c r="AC34" s="1137"/>
      <c r="AD34" s="1137"/>
      <c r="AE34" s="1138"/>
      <c r="AF34" s="1130">
        <v>482</v>
      </c>
      <c r="AG34" s="1131"/>
      <c r="AH34" s="1131"/>
      <c r="AI34" s="1131"/>
      <c r="AJ34" s="1132"/>
      <c r="AK34" s="1073">
        <v>1376</v>
      </c>
      <c r="AL34" s="1064"/>
      <c r="AM34" s="1064"/>
      <c r="AN34" s="1064"/>
      <c r="AO34" s="1064"/>
      <c r="AP34" s="1064">
        <v>15577</v>
      </c>
      <c r="AQ34" s="1064"/>
      <c r="AR34" s="1064"/>
      <c r="AS34" s="1064"/>
      <c r="AT34" s="1064"/>
      <c r="AU34" s="1064">
        <v>12991</v>
      </c>
      <c r="AV34" s="1064"/>
      <c r="AW34" s="1064"/>
      <c r="AX34" s="1064"/>
      <c r="AY34" s="1064"/>
      <c r="AZ34" s="1135" t="s">
        <v>519</v>
      </c>
      <c r="BA34" s="1135"/>
      <c r="BB34" s="1135"/>
      <c r="BC34" s="1135"/>
      <c r="BD34" s="1135"/>
      <c r="BE34" s="1119" t="s">
        <v>409</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410</v>
      </c>
      <c r="C35" s="1125"/>
      <c r="D35" s="1125"/>
      <c r="E35" s="1125"/>
      <c r="F35" s="1125"/>
      <c r="G35" s="1125"/>
      <c r="H35" s="1125"/>
      <c r="I35" s="1125"/>
      <c r="J35" s="1125"/>
      <c r="K35" s="1125"/>
      <c r="L35" s="1125"/>
      <c r="M35" s="1125"/>
      <c r="N35" s="1125"/>
      <c r="O35" s="1125"/>
      <c r="P35" s="1126"/>
      <c r="Q35" s="1136">
        <v>38</v>
      </c>
      <c r="R35" s="1137"/>
      <c r="S35" s="1137"/>
      <c r="T35" s="1137"/>
      <c r="U35" s="1137"/>
      <c r="V35" s="1137">
        <v>30</v>
      </c>
      <c r="W35" s="1137"/>
      <c r="X35" s="1137"/>
      <c r="Y35" s="1137"/>
      <c r="Z35" s="1137"/>
      <c r="AA35" s="1137">
        <v>8</v>
      </c>
      <c r="AB35" s="1137"/>
      <c r="AC35" s="1137"/>
      <c r="AD35" s="1137"/>
      <c r="AE35" s="1138"/>
      <c r="AF35" s="1130">
        <v>8</v>
      </c>
      <c r="AG35" s="1131"/>
      <c r="AH35" s="1131"/>
      <c r="AI35" s="1131"/>
      <c r="AJ35" s="1132"/>
      <c r="AK35" s="1073">
        <v>0</v>
      </c>
      <c r="AL35" s="1064"/>
      <c r="AM35" s="1064"/>
      <c r="AN35" s="1064"/>
      <c r="AO35" s="1064"/>
      <c r="AP35" s="1064">
        <v>93</v>
      </c>
      <c r="AQ35" s="1064"/>
      <c r="AR35" s="1064"/>
      <c r="AS35" s="1064"/>
      <c r="AT35" s="1064"/>
      <c r="AU35" s="1064" t="s">
        <v>519</v>
      </c>
      <c r="AV35" s="1064"/>
      <c r="AW35" s="1064"/>
      <c r="AX35" s="1064"/>
      <c r="AY35" s="1064"/>
      <c r="AZ35" s="1135" t="s">
        <v>519</v>
      </c>
      <c r="BA35" s="1135"/>
      <c r="BB35" s="1135"/>
      <c r="BC35" s="1135"/>
      <c r="BD35" s="1135"/>
      <c r="BE35" s="1119" t="s">
        <v>409</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411</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1968</v>
      </c>
      <c r="AG63" s="1052"/>
      <c r="AH63" s="1052"/>
      <c r="AI63" s="1052"/>
      <c r="AJ63" s="1117"/>
      <c r="AK63" s="1118"/>
      <c r="AL63" s="1056"/>
      <c r="AM63" s="1056"/>
      <c r="AN63" s="1056"/>
      <c r="AO63" s="1056"/>
      <c r="AP63" s="1052">
        <v>22659</v>
      </c>
      <c r="AQ63" s="1052"/>
      <c r="AR63" s="1052"/>
      <c r="AS63" s="1052"/>
      <c r="AT63" s="1052"/>
      <c r="AU63" s="1052">
        <v>15784</v>
      </c>
      <c r="AV63" s="1052"/>
      <c r="AW63" s="1052"/>
      <c r="AX63" s="1052"/>
      <c r="AY63" s="1052"/>
      <c r="AZ63" s="1112"/>
      <c r="BA63" s="1112"/>
      <c r="BB63" s="1112"/>
      <c r="BC63" s="1112"/>
      <c r="BD63" s="1112"/>
      <c r="BE63" s="1053"/>
      <c r="BF63" s="1053"/>
      <c r="BG63" s="1053"/>
      <c r="BH63" s="1053"/>
      <c r="BI63" s="1054"/>
      <c r="BJ63" s="1113" t="s">
        <v>389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v>275</v>
      </c>
      <c r="R68" s="1075"/>
      <c r="S68" s="1075"/>
      <c r="T68" s="1075"/>
      <c r="U68" s="1075"/>
      <c r="V68" s="1075">
        <v>256</v>
      </c>
      <c r="W68" s="1075"/>
      <c r="X68" s="1075"/>
      <c r="Y68" s="1075"/>
      <c r="Z68" s="1075"/>
      <c r="AA68" s="1075">
        <v>19</v>
      </c>
      <c r="AB68" s="1075"/>
      <c r="AC68" s="1075"/>
      <c r="AD68" s="1075"/>
      <c r="AE68" s="1075"/>
      <c r="AF68" s="1075">
        <v>19</v>
      </c>
      <c r="AG68" s="1075"/>
      <c r="AH68" s="1075"/>
      <c r="AI68" s="1075"/>
      <c r="AJ68" s="1075"/>
      <c r="AK68" s="1075">
        <v>15</v>
      </c>
      <c r="AL68" s="1075"/>
      <c r="AM68" s="1075"/>
      <c r="AN68" s="1075"/>
      <c r="AO68" s="1075"/>
      <c r="AP68" s="1075" t="s">
        <v>519</v>
      </c>
      <c r="AQ68" s="1075"/>
      <c r="AR68" s="1075"/>
      <c r="AS68" s="1075"/>
      <c r="AT68" s="1075"/>
      <c r="AU68" s="1075" t="s">
        <v>519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396</v>
      </c>
      <c r="R69" s="1064"/>
      <c r="S69" s="1064"/>
      <c r="T69" s="1064"/>
      <c r="U69" s="1064"/>
      <c r="V69" s="1064">
        <v>370</v>
      </c>
      <c r="W69" s="1064"/>
      <c r="X69" s="1064"/>
      <c r="Y69" s="1064"/>
      <c r="Z69" s="1064"/>
      <c r="AA69" s="1064">
        <v>26</v>
      </c>
      <c r="AB69" s="1064"/>
      <c r="AC69" s="1064"/>
      <c r="AD69" s="1064"/>
      <c r="AE69" s="1064"/>
      <c r="AF69" s="1064">
        <v>26</v>
      </c>
      <c r="AG69" s="1064"/>
      <c r="AH69" s="1064"/>
      <c r="AI69" s="1064"/>
      <c r="AJ69" s="1064"/>
      <c r="AK69" s="1064" t="s">
        <v>519</v>
      </c>
      <c r="AL69" s="1064"/>
      <c r="AM69" s="1064"/>
      <c r="AN69" s="1064"/>
      <c r="AO69" s="1064"/>
      <c r="AP69" s="1064">
        <v>590</v>
      </c>
      <c r="AQ69" s="1064"/>
      <c r="AR69" s="1064"/>
      <c r="AS69" s="1064"/>
      <c r="AT69" s="1064"/>
      <c r="AU69" s="1064">
        <v>129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1976</v>
      </c>
      <c r="R70" s="1064"/>
      <c r="S70" s="1064"/>
      <c r="T70" s="1064"/>
      <c r="U70" s="1064"/>
      <c r="V70" s="1064">
        <v>1912</v>
      </c>
      <c r="W70" s="1064"/>
      <c r="X70" s="1064"/>
      <c r="Y70" s="1064"/>
      <c r="Z70" s="1064"/>
      <c r="AA70" s="1064">
        <v>64</v>
      </c>
      <c r="AB70" s="1064"/>
      <c r="AC70" s="1064"/>
      <c r="AD70" s="1064"/>
      <c r="AE70" s="1064"/>
      <c r="AF70" s="1064">
        <v>64</v>
      </c>
      <c r="AG70" s="1064"/>
      <c r="AH70" s="1064"/>
      <c r="AI70" s="1064"/>
      <c r="AJ70" s="1064"/>
      <c r="AK70" s="1064" t="s">
        <v>519</v>
      </c>
      <c r="AL70" s="1064"/>
      <c r="AM70" s="1064"/>
      <c r="AN70" s="1064"/>
      <c r="AO70" s="1064"/>
      <c r="AP70" s="1064">
        <v>3051</v>
      </c>
      <c r="AQ70" s="1064"/>
      <c r="AR70" s="1064"/>
      <c r="AS70" s="1064"/>
      <c r="AT70" s="1064"/>
      <c r="AU70" s="1064">
        <v>2569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52</v>
      </c>
      <c r="R71" s="1064"/>
      <c r="S71" s="1064"/>
      <c r="T71" s="1064"/>
      <c r="U71" s="1064"/>
      <c r="V71" s="1064">
        <v>45</v>
      </c>
      <c r="W71" s="1064"/>
      <c r="X71" s="1064"/>
      <c r="Y71" s="1064"/>
      <c r="Z71" s="1064"/>
      <c r="AA71" s="1064">
        <v>7</v>
      </c>
      <c r="AB71" s="1064"/>
      <c r="AC71" s="1064"/>
      <c r="AD71" s="1064"/>
      <c r="AE71" s="1064"/>
      <c r="AF71" s="1064">
        <v>7</v>
      </c>
      <c r="AG71" s="1064"/>
      <c r="AH71" s="1064"/>
      <c r="AI71" s="1064"/>
      <c r="AJ71" s="1064"/>
      <c r="AK71" s="1064" t="s">
        <v>519</v>
      </c>
      <c r="AL71" s="1064"/>
      <c r="AM71" s="1064"/>
      <c r="AN71" s="1064"/>
      <c r="AO71" s="1064"/>
      <c r="AP71" s="1064" t="s">
        <v>519</v>
      </c>
      <c r="AQ71" s="1064"/>
      <c r="AR71" s="1064"/>
      <c r="AS71" s="1064"/>
      <c r="AT71" s="1064"/>
      <c r="AU71" s="1064" t="s">
        <v>519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419</v>
      </c>
      <c r="R72" s="1064"/>
      <c r="S72" s="1064"/>
      <c r="T72" s="1064"/>
      <c r="U72" s="1064"/>
      <c r="V72" s="1064">
        <v>356</v>
      </c>
      <c r="W72" s="1064"/>
      <c r="X72" s="1064"/>
      <c r="Y72" s="1064"/>
      <c r="Z72" s="1064"/>
      <c r="AA72" s="1064">
        <v>62</v>
      </c>
      <c r="AB72" s="1064"/>
      <c r="AC72" s="1064"/>
      <c r="AD72" s="1064"/>
      <c r="AE72" s="1064"/>
      <c r="AF72" s="1064">
        <v>62</v>
      </c>
      <c r="AG72" s="1064"/>
      <c r="AH72" s="1064"/>
      <c r="AI72" s="1064"/>
      <c r="AJ72" s="1064"/>
      <c r="AK72" s="1064">
        <v>84</v>
      </c>
      <c r="AL72" s="1064"/>
      <c r="AM72" s="1064"/>
      <c r="AN72" s="1064"/>
      <c r="AO72" s="1064"/>
      <c r="AP72" s="1064" t="s">
        <v>519</v>
      </c>
      <c r="AQ72" s="1064"/>
      <c r="AR72" s="1064"/>
      <c r="AS72" s="1064"/>
      <c r="AT72" s="1064"/>
      <c r="AU72" s="1064" t="s">
        <v>519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5648</v>
      </c>
      <c r="R73" s="1064"/>
      <c r="S73" s="1064"/>
      <c r="T73" s="1064"/>
      <c r="U73" s="1064"/>
      <c r="V73" s="1064">
        <v>5183</v>
      </c>
      <c r="W73" s="1064"/>
      <c r="X73" s="1064"/>
      <c r="Y73" s="1064"/>
      <c r="Z73" s="1064"/>
      <c r="AA73" s="1064">
        <v>466</v>
      </c>
      <c r="AB73" s="1064"/>
      <c r="AC73" s="1064"/>
      <c r="AD73" s="1064"/>
      <c r="AE73" s="1064"/>
      <c r="AF73" s="1064">
        <v>466</v>
      </c>
      <c r="AG73" s="1064"/>
      <c r="AH73" s="1064"/>
      <c r="AI73" s="1064"/>
      <c r="AJ73" s="1064"/>
      <c r="AK73" s="1064" t="s">
        <v>519</v>
      </c>
      <c r="AL73" s="1064"/>
      <c r="AM73" s="1064"/>
      <c r="AN73" s="1064"/>
      <c r="AO73" s="1064"/>
      <c r="AP73" s="1064" t="s">
        <v>519</v>
      </c>
      <c r="AQ73" s="1064"/>
      <c r="AR73" s="1064"/>
      <c r="AS73" s="1064"/>
      <c r="AT73" s="1064"/>
      <c r="AU73" s="1064" t="s">
        <v>519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1652</v>
      </c>
      <c r="R74" s="1064"/>
      <c r="S74" s="1064"/>
      <c r="T74" s="1064"/>
      <c r="U74" s="1064"/>
      <c r="V74" s="1064">
        <v>1650</v>
      </c>
      <c r="W74" s="1064"/>
      <c r="X74" s="1064"/>
      <c r="Y74" s="1064"/>
      <c r="Z74" s="1064"/>
      <c r="AA74" s="1064">
        <v>2</v>
      </c>
      <c r="AB74" s="1064"/>
      <c r="AC74" s="1064"/>
      <c r="AD74" s="1064"/>
      <c r="AE74" s="1064"/>
      <c r="AF74" s="1064">
        <v>2</v>
      </c>
      <c r="AG74" s="1064"/>
      <c r="AH74" s="1064"/>
      <c r="AI74" s="1064"/>
      <c r="AJ74" s="1064"/>
      <c r="AK74" s="1064">
        <v>40</v>
      </c>
      <c r="AL74" s="1064"/>
      <c r="AM74" s="1064"/>
      <c r="AN74" s="1064"/>
      <c r="AO74" s="1064"/>
      <c r="AP74" s="1064" t="s">
        <v>519</v>
      </c>
      <c r="AQ74" s="1064"/>
      <c r="AR74" s="1064"/>
      <c r="AS74" s="1064"/>
      <c r="AT74" s="1064"/>
      <c r="AU74" s="1064" t="s">
        <v>519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v>3</v>
      </c>
      <c r="R75" s="1072"/>
      <c r="S75" s="1072"/>
      <c r="T75" s="1072"/>
      <c r="U75" s="1073"/>
      <c r="V75" s="1074">
        <v>3</v>
      </c>
      <c r="W75" s="1072"/>
      <c r="X75" s="1072"/>
      <c r="Y75" s="1072"/>
      <c r="Z75" s="1073"/>
      <c r="AA75" s="1074">
        <v>1</v>
      </c>
      <c r="AB75" s="1072"/>
      <c r="AC75" s="1072"/>
      <c r="AD75" s="1072"/>
      <c r="AE75" s="1073"/>
      <c r="AF75" s="1074">
        <v>1</v>
      </c>
      <c r="AG75" s="1072"/>
      <c r="AH75" s="1072"/>
      <c r="AI75" s="1072"/>
      <c r="AJ75" s="1073"/>
      <c r="AK75" s="1074" t="s">
        <v>519</v>
      </c>
      <c r="AL75" s="1072"/>
      <c r="AM75" s="1072"/>
      <c r="AN75" s="1072"/>
      <c r="AO75" s="1073"/>
      <c r="AP75" s="1074" t="s">
        <v>519</v>
      </c>
      <c r="AQ75" s="1072"/>
      <c r="AR75" s="1072"/>
      <c r="AS75" s="1072"/>
      <c r="AT75" s="1073"/>
      <c r="AU75" s="1074" t="s">
        <v>519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1">
        <v>12</v>
      </c>
      <c r="R76" s="1072"/>
      <c r="S76" s="1072"/>
      <c r="T76" s="1072"/>
      <c r="U76" s="1073"/>
      <c r="V76" s="1074">
        <v>10</v>
      </c>
      <c r="W76" s="1072"/>
      <c r="X76" s="1072"/>
      <c r="Y76" s="1072"/>
      <c r="Z76" s="1073"/>
      <c r="AA76" s="1074">
        <v>2</v>
      </c>
      <c r="AB76" s="1072"/>
      <c r="AC76" s="1072"/>
      <c r="AD76" s="1072"/>
      <c r="AE76" s="1073"/>
      <c r="AF76" s="1074">
        <v>2</v>
      </c>
      <c r="AG76" s="1072"/>
      <c r="AH76" s="1072"/>
      <c r="AI76" s="1072"/>
      <c r="AJ76" s="1073"/>
      <c r="AK76" s="1074" t="s">
        <v>519</v>
      </c>
      <c r="AL76" s="1072"/>
      <c r="AM76" s="1072"/>
      <c r="AN76" s="1072"/>
      <c r="AO76" s="1073"/>
      <c r="AP76" s="1074" t="s">
        <v>519</v>
      </c>
      <c r="AQ76" s="1072"/>
      <c r="AR76" s="1072"/>
      <c r="AS76" s="1072"/>
      <c r="AT76" s="1073"/>
      <c r="AU76" s="1074" t="s">
        <v>519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601</v>
      </c>
      <c r="C77" s="1068"/>
      <c r="D77" s="1068"/>
      <c r="E77" s="1068"/>
      <c r="F77" s="1068"/>
      <c r="G77" s="1068"/>
      <c r="H77" s="1068"/>
      <c r="I77" s="1068"/>
      <c r="J77" s="1068"/>
      <c r="K77" s="1068"/>
      <c r="L77" s="1068"/>
      <c r="M77" s="1068"/>
      <c r="N77" s="1068"/>
      <c r="O77" s="1068"/>
      <c r="P77" s="1069"/>
      <c r="Q77" s="1071">
        <v>1065</v>
      </c>
      <c r="R77" s="1072"/>
      <c r="S77" s="1072"/>
      <c r="T77" s="1072"/>
      <c r="U77" s="1073"/>
      <c r="V77" s="1074">
        <v>1023</v>
      </c>
      <c r="W77" s="1072"/>
      <c r="X77" s="1072"/>
      <c r="Y77" s="1072"/>
      <c r="Z77" s="1073"/>
      <c r="AA77" s="1074">
        <v>42</v>
      </c>
      <c r="AB77" s="1072"/>
      <c r="AC77" s="1072"/>
      <c r="AD77" s="1072"/>
      <c r="AE77" s="1073"/>
      <c r="AF77" s="1074">
        <v>42</v>
      </c>
      <c r="AG77" s="1072"/>
      <c r="AH77" s="1072"/>
      <c r="AI77" s="1072"/>
      <c r="AJ77" s="1073"/>
      <c r="AK77" s="1074">
        <v>510</v>
      </c>
      <c r="AL77" s="1072"/>
      <c r="AM77" s="1072"/>
      <c r="AN77" s="1072"/>
      <c r="AO77" s="1073"/>
      <c r="AP77" s="1074" t="s">
        <v>519</v>
      </c>
      <c r="AQ77" s="1072"/>
      <c r="AR77" s="1072"/>
      <c r="AS77" s="1072"/>
      <c r="AT77" s="1073"/>
      <c r="AU77" s="1074" t="s">
        <v>519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602</v>
      </c>
      <c r="C78" s="1068"/>
      <c r="D78" s="1068"/>
      <c r="E78" s="1068"/>
      <c r="F78" s="1068"/>
      <c r="G78" s="1068"/>
      <c r="H78" s="1068"/>
      <c r="I78" s="1068"/>
      <c r="J78" s="1068"/>
      <c r="K78" s="1068"/>
      <c r="L78" s="1068"/>
      <c r="M78" s="1068"/>
      <c r="N78" s="1068"/>
      <c r="O78" s="1068"/>
      <c r="P78" s="1069"/>
      <c r="Q78" s="1070">
        <v>1108</v>
      </c>
      <c r="R78" s="1064"/>
      <c r="S78" s="1064"/>
      <c r="T78" s="1064"/>
      <c r="U78" s="1064"/>
      <c r="V78" s="1064">
        <v>1065</v>
      </c>
      <c r="W78" s="1064"/>
      <c r="X78" s="1064"/>
      <c r="Y78" s="1064"/>
      <c r="Z78" s="1064"/>
      <c r="AA78" s="1064">
        <v>43</v>
      </c>
      <c r="AB78" s="1064"/>
      <c r="AC78" s="1064"/>
      <c r="AD78" s="1064"/>
      <c r="AE78" s="1064"/>
      <c r="AF78" s="1064">
        <v>43</v>
      </c>
      <c r="AG78" s="1064"/>
      <c r="AH78" s="1064"/>
      <c r="AI78" s="1064"/>
      <c r="AJ78" s="1064"/>
      <c r="AK78" s="1064" t="s">
        <v>519</v>
      </c>
      <c r="AL78" s="1064"/>
      <c r="AM78" s="1064"/>
      <c r="AN78" s="1064"/>
      <c r="AO78" s="1064"/>
      <c r="AP78" s="1064" t="s">
        <v>519</v>
      </c>
      <c r="AQ78" s="1064"/>
      <c r="AR78" s="1064"/>
      <c r="AS78" s="1064"/>
      <c r="AT78" s="1064"/>
      <c r="AU78" s="1064" t="s">
        <v>519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603</v>
      </c>
      <c r="C79" s="1068"/>
      <c r="D79" s="1068"/>
      <c r="E79" s="1068"/>
      <c r="F79" s="1068"/>
      <c r="G79" s="1068"/>
      <c r="H79" s="1068"/>
      <c r="I79" s="1068"/>
      <c r="J79" s="1068"/>
      <c r="K79" s="1068"/>
      <c r="L79" s="1068"/>
      <c r="M79" s="1068"/>
      <c r="N79" s="1068"/>
      <c r="O79" s="1068"/>
      <c r="P79" s="1069"/>
      <c r="Q79" s="1070">
        <v>276261</v>
      </c>
      <c r="R79" s="1064"/>
      <c r="S79" s="1064"/>
      <c r="T79" s="1064"/>
      <c r="U79" s="1064"/>
      <c r="V79" s="1064">
        <v>272197</v>
      </c>
      <c r="W79" s="1064"/>
      <c r="X79" s="1064"/>
      <c r="Y79" s="1064"/>
      <c r="Z79" s="1064"/>
      <c r="AA79" s="1064">
        <v>4064</v>
      </c>
      <c r="AB79" s="1064"/>
      <c r="AC79" s="1064"/>
      <c r="AD79" s="1064"/>
      <c r="AE79" s="1064"/>
      <c r="AF79" s="1064">
        <v>4064</v>
      </c>
      <c r="AG79" s="1064"/>
      <c r="AH79" s="1064"/>
      <c r="AI79" s="1064"/>
      <c r="AJ79" s="1064"/>
      <c r="AK79" s="1064">
        <v>1842</v>
      </c>
      <c r="AL79" s="1064"/>
      <c r="AM79" s="1064"/>
      <c r="AN79" s="1064"/>
      <c r="AO79" s="1064"/>
      <c r="AP79" s="1064" t="s">
        <v>519</v>
      </c>
      <c r="AQ79" s="1064"/>
      <c r="AR79" s="1064"/>
      <c r="AS79" s="1064"/>
      <c r="AT79" s="1064"/>
      <c r="AU79" s="1064" t="s">
        <v>519</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4798</v>
      </c>
      <c r="AG88" s="1052"/>
      <c r="AH88" s="1052"/>
      <c r="AI88" s="1052"/>
      <c r="AJ88" s="1052"/>
      <c r="AK88" s="1056"/>
      <c r="AL88" s="1056"/>
      <c r="AM88" s="1056"/>
      <c r="AN88" s="1056"/>
      <c r="AO88" s="1056"/>
      <c r="AP88" s="1052">
        <v>3641</v>
      </c>
      <c r="AQ88" s="1052"/>
      <c r="AR88" s="1052"/>
      <c r="AS88" s="1052"/>
      <c r="AT88" s="1052"/>
      <c r="AU88" s="1052">
        <v>2698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585</v>
      </c>
      <c r="CS102" s="1044"/>
      <c r="CT102" s="1044"/>
      <c r="CU102" s="1044"/>
      <c r="CV102" s="1045"/>
      <c r="CW102" s="1043">
        <v>58</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305</v>
      </c>
      <c r="AG109" s="987"/>
      <c r="AH109" s="987"/>
      <c r="AI109" s="987"/>
      <c r="AJ109" s="988"/>
      <c r="AK109" s="989" t="s">
        <v>304</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305</v>
      </c>
      <c r="BW109" s="987"/>
      <c r="BX109" s="987"/>
      <c r="BY109" s="987"/>
      <c r="BZ109" s="988"/>
      <c r="CA109" s="989" t="s">
        <v>304</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305</v>
      </c>
      <c r="DM109" s="987"/>
      <c r="DN109" s="987"/>
      <c r="DO109" s="987"/>
      <c r="DP109" s="988"/>
      <c r="DQ109" s="989" t="s">
        <v>304</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4569012</v>
      </c>
      <c r="AB110" s="980"/>
      <c r="AC110" s="980"/>
      <c r="AD110" s="980"/>
      <c r="AE110" s="981"/>
      <c r="AF110" s="982">
        <v>4563367</v>
      </c>
      <c r="AG110" s="980"/>
      <c r="AH110" s="980"/>
      <c r="AI110" s="980"/>
      <c r="AJ110" s="981"/>
      <c r="AK110" s="982">
        <v>4619417</v>
      </c>
      <c r="AL110" s="980"/>
      <c r="AM110" s="980"/>
      <c r="AN110" s="980"/>
      <c r="AO110" s="981"/>
      <c r="AP110" s="983">
        <v>30.3</v>
      </c>
      <c r="AQ110" s="984"/>
      <c r="AR110" s="984"/>
      <c r="AS110" s="984"/>
      <c r="AT110" s="985"/>
      <c r="AU110" s="1019" t="s">
        <v>72</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46985150</v>
      </c>
      <c r="BR110" s="927"/>
      <c r="BS110" s="927"/>
      <c r="BT110" s="927"/>
      <c r="BU110" s="927"/>
      <c r="BV110" s="927">
        <v>47986444</v>
      </c>
      <c r="BW110" s="927"/>
      <c r="BX110" s="927"/>
      <c r="BY110" s="927"/>
      <c r="BZ110" s="927"/>
      <c r="CA110" s="927">
        <v>49385338</v>
      </c>
      <c r="CB110" s="927"/>
      <c r="CC110" s="927"/>
      <c r="CD110" s="927"/>
      <c r="CE110" s="927"/>
      <c r="CF110" s="951">
        <v>323.5</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438</v>
      </c>
      <c r="DM110" s="927"/>
      <c r="DN110" s="927"/>
      <c r="DO110" s="927"/>
      <c r="DP110" s="927"/>
      <c r="DQ110" s="927" t="s">
        <v>439</v>
      </c>
      <c r="DR110" s="927"/>
      <c r="DS110" s="927"/>
      <c r="DT110" s="927"/>
      <c r="DU110" s="927"/>
      <c r="DV110" s="928" t="s">
        <v>438</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439</v>
      </c>
      <c r="AG111" s="1008"/>
      <c r="AH111" s="1008"/>
      <c r="AI111" s="1008"/>
      <c r="AJ111" s="1009"/>
      <c r="AK111" s="1010" t="s">
        <v>441</v>
      </c>
      <c r="AL111" s="1008"/>
      <c r="AM111" s="1008"/>
      <c r="AN111" s="1008"/>
      <c r="AO111" s="1009"/>
      <c r="AP111" s="1011" t="s">
        <v>438</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1013522</v>
      </c>
      <c r="BR111" s="899"/>
      <c r="BS111" s="899"/>
      <c r="BT111" s="899"/>
      <c r="BU111" s="899"/>
      <c r="BV111" s="899">
        <v>874095</v>
      </c>
      <c r="BW111" s="899"/>
      <c r="BX111" s="899"/>
      <c r="BY111" s="899"/>
      <c r="BZ111" s="899"/>
      <c r="CA111" s="899">
        <v>828956</v>
      </c>
      <c r="CB111" s="899"/>
      <c r="CC111" s="899"/>
      <c r="CD111" s="899"/>
      <c r="CE111" s="899"/>
      <c r="CF111" s="960">
        <v>5.4</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439</v>
      </c>
      <c r="DM111" s="899"/>
      <c r="DN111" s="899"/>
      <c r="DO111" s="899"/>
      <c r="DP111" s="899"/>
      <c r="DQ111" s="899" t="s">
        <v>439</v>
      </c>
      <c r="DR111" s="899"/>
      <c r="DS111" s="899"/>
      <c r="DT111" s="899"/>
      <c r="DU111" s="899"/>
      <c r="DV111" s="876" t="s">
        <v>444</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3333</v>
      </c>
      <c r="AB112" s="862"/>
      <c r="AC112" s="862"/>
      <c r="AD112" s="862"/>
      <c r="AE112" s="863"/>
      <c r="AF112" s="864">
        <v>3333</v>
      </c>
      <c r="AG112" s="862"/>
      <c r="AH112" s="862"/>
      <c r="AI112" s="862"/>
      <c r="AJ112" s="863"/>
      <c r="AK112" s="864">
        <v>3333</v>
      </c>
      <c r="AL112" s="862"/>
      <c r="AM112" s="862"/>
      <c r="AN112" s="862"/>
      <c r="AO112" s="863"/>
      <c r="AP112" s="909">
        <v>0</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17396178</v>
      </c>
      <c r="BR112" s="899"/>
      <c r="BS112" s="899"/>
      <c r="BT112" s="899"/>
      <c r="BU112" s="899"/>
      <c r="BV112" s="899">
        <v>16459647</v>
      </c>
      <c r="BW112" s="899"/>
      <c r="BX112" s="899"/>
      <c r="BY112" s="899"/>
      <c r="BZ112" s="899"/>
      <c r="CA112" s="899">
        <v>15784213</v>
      </c>
      <c r="CB112" s="899"/>
      <c r="CC112" s="899"/>
      <c r="CD112" s="899"/>
      <c r="CE112" s="899"/>
      <c r="CF112" s="960">
        <v>103.4</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439</v>
      </c>
      <c r="DM112" s="899"/>
      <c r="DN112" s="899"/>
      <c r="DO112" s="899"/>
      <c r="DP112" s="899"/>
      <c r="DQ112" s="899" t="s">
        <v>128</v>
      </c>
      <c r="DR112" s="899"/>
      <c r="DS112" s="899"/>
      <c r="DT112" s="899"/>
      <c r="DU112" s="899"/>
      <c r="DV112" s="876" t="s">
        <v>441</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1415686</v>
      </c>
      <c r="AB113" s="1008"/>
      <c r="AC113" s="1008"/>
      <c r="AD113" s="1008"/>
      <c r="AE113" s="1009"/>
      <c r="AF113" s="1010">
        <v>1412937</v>
      </c>
      <c r="AG113" s="1008"/>
      <c r="AH113" s="1008"/>
      <c r="AI113" s="1008"/>
      <c r="AJ113" s="1009"/>
      <c r="AK113" s="1010">
        <v>1426708</v>
      </c>
      <c r="AL113" s="1008"/>
      <c r="AM113" s="1008"/>
      <c r="AN113" s="1008"/>
      <c r="AO113" s="1009"/>
      <c r="AP113" s="1011">
        <v>9.3000000000000007</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3286807</v>
      </c>
      <c r="BR113" s="899"/>
      <c r="BS113" s="899"/>
      <c r="BT113" s="899"/>
      <c r="BU113" s="899"/>
      <c r="BV113" s="899">
        <v>2981513</v>
      </c>
      <c r="BW113" s="899"/>
      <c r="BX113" s="899"/>
      <c r="BY113" s="899"/>
      <c r="BZ113" s="899"/>
      <c r="CA113" s="899">
        <v>2697892</v>
      </c>
      <c r="CB113" s="899"/>
      <c r="CC113" s="899"/>
      <c r="CD113" s="899"/>
      <c r="CE113" s="899"/>
      <c r="CF113" s="960">
        <v>17.7</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t="s">
        <v>444</v>
      </c>
      <c r="DM113" s="862"/>
      <c r="DN113" s="862"/>
      <c r="DO113" s="862"/>
      <c r="DP113" s="863"/>
      <c r="DQ113" s="864" t="s">
        <v>439</v>
      </c>
      <c r="DR113" s="862"/>
      <c r="DS113" s="862"/>
      <c r="DT113" s="862"/>
      <c r="DU113" s="863"/>
      <c r="DV113" s="909" t="s">
        <v>444</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226802</v>
      </c>
      <c r="AB114" s="862"/>
      <c r="AC114" s="862"/>
      <c r="AD114" s="862"/>
      <c r="AE114" s="863"/>
      <c r="AF114" s="864">
        <v>352163</v>
      </c>
      <c r="AG114" s="862"/>
      <c r="AH114" s="862"/>
      <c r="AI114" s="862"/>
      <c r="AJ114" s="863"/>
      <c r="AK114" s="864">
        <v>396116</v>
      </c>
      <c r="AL114" s="862"/>
      <c r="AM114" s="862"/>
      <c r="AN114" s="862"/>
      <c r="AO114" s="863"/>
      <c r="AP114" s="909">
        <v>2.6</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3101544</v>
      </c>
      <c r="BR114" s="899"/>
      <c r="BS114" s="899"/>
      <c r="BT114" s="899"/>
      <c r="BU114" s="899"/>
      <c r="BV114" s="899">
        <v>3018970</v>
      </c>
      <c r="BW114" s="899"/>
      <c r="BX114" s="899"/>
      <c r="BY114" s="899"/>
      <c r="BZ114" s="899"/>
      <c r="CA114" s="899">
        <v>2969671</v>
      </c>
      <c r="CB114" s="899"/>
      <c r="CC114" s="899"/>
      <c r="CD114" s="899"/>
      <c r="CE114" s="899"/>
      <c r="CF114" s="960">
        <v>19.5</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439</v>
      </c>
      <c r="DR114" s="862"/>
      <c r="DS114" s="862"/>
      <c r="DT114" s="862"/>
      <c r="DU114" s="863"/>
      <c r="DV114" s="909" t="s">
        <v>439</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105215</v>
      </c>
      <c r="AB115" s="1008"/>
      <c r="AC115" s="1008"/>
      <c r="AD115" s="1008"/>
      <c r="AE115" s="1009"/>
      <c r="AF115" s="1010">
        <v>83926</v>
      </c>
      <c r="AG115" s="1008"/>
      <c r="AH115" s="1008"/>
      <c r="AI115" s="1008"/>
      <c r="AJ115" s="1009"/>
      <c r="AK115" s="1010">
        <v>68511</v>
      </c>
      <c r="AL115" s="1008"/>
      <c r="AM115" s="1008"/>
      <c r="AN115" s="1008"/>
      <c r="AO115" s="1009"/>
      <c r="AP115" s="1011">
        <v>0.4</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v>40700</v>
      </c>
      <c r="BR115" s="899"/>
      <c r="BS115" s="899"/>
      <c r="BT115" s="899"/>
      <c r="BU115" s="899"/>
      <c r="BV115" s="899">
        <v>38500</v>
      </c>
      <c r="BW115" s="899"/>
      <c r="BX115" s="899"/>
      <c r="BY115" s="899"/>
      <c r="BZ115" s="899"/>
      <c r="CA115" s="899">
        <v>36300</v>
      </c>
      <c r="CB115" s="899"/>
      <c r="CC115" s="899"/>
      <c r="CD115" s="899"/>
      <c r="CE115" s="899"/>
      <c r="CF115" s="960">
        <v>0.2</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128</v>
      </c>
      <c r="DM115" s="862"/>
      <c r="DN115" s="862"/>
      <c r="DO115" s="862"/>
      <c r="DP115" s="863"/>
      <c r="DQ115" s="864" t="s">
        <v>439</v>
      </c>
      <c r="DR115" s="862"/>
      <c r="DS115" s="862"/>
      <c r="DT115" s="862"/>
      <c r="DU115" s="863"/>
      <c r="DV115" s="909" t="s">
        <v>444</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128</v>
      </c>
      <c r="AG116" s="862"/>
      <c r="AH116" s="862"/>
      <c r="AI116" s="862"/>
      <c r="AJ116" s="863"/>
      <c r="AK116" s="864" t="s">
        <v>128</v>
      </c>
      <c r="AL116" s="862"/>
      <c r="AM116" s="862"/>
      <c r="AN116" s="862"/>
      <c r="AO116" s="863"/>
      <c r="AP116" s="909" t="s">
        <v>439</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439</v>
      </c>
      <c r="BW116" s="899"/>
      <c r="BX116" s="899"/>
      <c r="BY116" s="899"/>
      <c r="BZ116" s="899"/>
      <c r="CA116" s="899" t="s">
        <v>439</v>
      </c>
      <c r="CB116" s="899"/>
      <c r="CC116" s="899"/>
      <c r="CD116" s="899"/>
      <c r="CE116" s="899"/>
      <c r="CF116" s="960" t="s">
        <v>439</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224069</v>
      </c>
      <c r="DH116" s="862"/>
      <c r="DI116" s="862"/>
      <c r="DJ116" s="862"/>
      <c r="DK116" s="863"/>
      <c r="DL116" s="864">
        <v>196564</v>
      </c>
      <c r="DM116" s="862"/>
      <c r="DN116" s="862"/>
      <c r="DO116" s="862"/>
      <c r="DP116" s="863"/>
      <c r="DQ116" s="864">
        <v>160916</v>
      </c>
      <c r="DR116" s="862"/>
      <c r="DS116" s="862"/>
      <c r="DT116" s="862"/>
      <c r="DU116" s="863"/>
      <c r="DV116" s="909">
        <v>1.1000000000000001</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6320048</v>
      </c>
      <c r="AB117" s="994"/>
      <c r="AC117" s="994"/>
      <c r="AD117" s="994"/>
      <c r="AE117" s="995"/>
      <c r="AF117" s="996">
        <v>6415726</v>
      </c>
      <c r="AG117" s="994"/>
      <c r="AH117" s="994"/>
      <c r="AI117" s="994"/>
      <c r="AJ117" s="995"/>
      <c r="AK117" s="996">
        <v>6514085</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439</v>
      </c>
      <c r="BW117" s="899"/>
      <c r="BX117" s="899"/>
      <c r="BY117" s="899"/>
      <c r="BZ117" s="899"/>
      <c r="CA117" s="899" t="s">
        <v>439</v>
      </c>
      <c r="CB117" s="899"/>
      <c r="CC117" s="899"/>
      <c r="CD117" s="899"/>
      <c r="CE117" s="899"/>
      <c r="CF117" s="960" t="s">
        <v>128</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439</v>
      </c>
      <c r="DM117" s="862"/>
      <c r="DN117" s="862"/>
      <c r="DO117" s="862"/>
      <c r="DP117" s="863"/>
      <c r="DQ117" s="864" t="s">
        <v>439</v>
      </c>
      <c r="DR117" s="862"/>
      <c r="DS117" s="862"/>
      <c r="DT117" s="862"/>
      <c r="DU117" s="863"/>
      <c r="DV117" s="909" t="s">
        <v>128</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305</v>
      </c>
      <c r="AG118" s="987"/>
      <c r="AH118" s="987"/>
      <c r="AI118" s="987"/>
      <c r="AJ118" s="988"/>
      <c r="AK118" s="989" t="s">
        <v>304</v>
      </c>
      <c r="AL118" s="987"/>
      <c r="AM118" s="987"/>
      <c r="AN118" s="987"/>
      <c r="AO118" s="988"/>
      <c r="AP118" s="990" t="s">
        <v>432</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439</v>
      </c>
      <c r="BW118" s="930"/>
      <c r="BX118" s="930"/>
      <c r="BY118" s="930"/>
      <c r="BZ118" s="930"/>
      <c r="CA118" s="930" t="s">
        <v>439</v>
      </c>
      <c r="CB118" s="930"/>
      <c r="CC118" s="930"/>
      <c r="CD118" s="930"/>
      <c r="CE118" s="930"/>
      <c r="CF118" s="960" t="s">
        <v>439</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439</v>
      </c>
      <c r="DM118" s="862"/>
      <c r="DN118" s="862"/>
      <c r="DO118" s="862"/>
      <c r="DP118" s="863"/>
      <c r="DQ118" s="864" t="s">
        <v>439</v>
      </c>
      <c r="DR118" s="862"/>
      <c r="DS118" s="862"/>
      <c r="DT118" s="862"/>
      <c r="DU118" s="863"/>
      <c r="DV118" s="909" t="s">
        <v>128</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439</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466</v>
      </c>
      <c r="BP119" s="963"/>
      <c r="BQ119" s="967">
        <v>71823901</v>
      </c>
      <c r="BR119" s="930"/>
      <c r="BS119" s="930"/>
      <c r="BT119" s="930"/>
      <c r="BU119" s="930"/>
      <c r="BV119" s="930">
        <v>71359169</v>
      </c>
      <c r="BW119" s="930"/>
      <c r="BX119" s="930"/>
      <c r="BY119" s="930"/>
      <c r="BZ119" s="930"/>
      <c r="CA119" s="930">
        <v>71702370</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789453</v>
      </c>
      <c r="DH119" s="845"/>
      <c r="DI119" s="845"/>
      <c r="DJ119" s="845"/>
      <c r="DK119" s="846"/>
      <c r="DL119" s="847">
        <v>677531</v>
      </c>
      <c r="DM119" s="845"/>
      <c r="DN119" s="845"/>
      <c r="DO119" s="845"/>
      <c r="DP119" s="846"/>
      <c r="DQ119" s="847">
        <v>668040</v>
      </c>
      <c r="DR119" s="845"/>
      <c r="DS119" s="845"/>
      <c r="DT119" s="845"/>
      <c r="DU119" s="846"/>
      <c r="DV119" s="933">
        <v>4.4000000000000004</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5797898</v>
      </c>
      <c r="BR120" s="927"/>
      <c r="BS120" s="927"/>
      <c r="BT120" s="927"/>
      <c r="BU120" s="927"/>
      <c r="BV120" s="927">
        <v>5358030</v>
      </c>
      <c r="BW120" s="927"/>
      <c r="BX120" s="927"/>
      <c r="BY120" s="927"/>
      <c r="BZ120" s="927"/>
      <c r="CA120" s="927">
        <v>5802946</v>
      </c>
      <c r="CB120" s="927"/>
      <c r="CC120" s="927"/>
      <c r="CD120" s="927"/>
      <c r="CE120" s="927"/>
      <c r="CF120" s="951">
        <v>38</v>
      </c>
      <c r="CG120" s="952"/>
      <c r="CH120" s="952"/>
      <c r="CI120" s="952"/>
      <c r="CJ120" s="952"/>
      <c r="CK120" s="953" t="s">
        <v>470</v>
      </c>
      <c r="CL120" s="937"/>
      <c r="CM120" s="937"/>
      <c r="CN120" s="937"/>
      <c r="CO120" s="938"/>
      <c r="CP120" s="957" t="s">
        <v>408</v>
      </c>
      <c r="CQ120" s="958"/>
      <c r="CR120" s="958"/>
      <c r="CS120" s="958"/>
      <c r="CT120" s="958"/>
      <c r="CU120" s="958"/>
      <c r="CV120" s="958"/>
      <c r="CW120" s="958"/>
      <c r="CX120" s="958"/>
      <c r="CY120" s="958"/>
      <c r="CZ120" s="958"/>
      <c r="DA120" s="958"/>
      <c r="DB120" s="958"/>
      <c r="DC120" s="958"/>
      <c r="DD120" s="958"/>
      <c r="DE120" s="958"/>
      <c r="DF120" s="959"/>
      <c r="DG120" s="946">
        <v>14358428</v>
      </c>
      <c r="DH120" s="927"/>
      <c r="DI120" s="927"/>
      <c r="DJ120" s="927"/>
      <c r="DK120" s="927"/>
      <c r="DL120" s="927">
        <v>13589661</v>
      </c>
      <c r="DM120" s="927"/>
      <c r="DN120" s="927"/>
      <c r="DO120" s="927"/>
      <c r="DP120" s="927"/>
      <c r="DQ120" s="927">
        <v>12991376</v>
      </c>
      <c r="DR120" s="927"/>
      <c r="DS120" s="927"/>
      <c r="DT120" s="927"/>
      <c r="DU120" s="927"/>
      <c r="DV120" s="928">
        <v>85.1</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1509573</v>
      </c>
      <c r="BR121" s="899"/>
      <c r="BS121" s="899"/>
      <c r="BT121" s="899"/>
      <c r="BU121" s="899"/>
      <c r="BV121" s="899">
        <v>1448351</v>
      </c>
      <c r="BW121" s="899"/>
      <c r="BX121" s="899"/>
      <c r="BY121" s="899"/>
      <c r="BZ121" s="899"/>
      <c r="CA121" s="899">
        <v>1453947</v>
      </c>
      <c r="CB121" s="899"/>
      <c r="CC121" s="899"/>
      <c r="CD121" s="899"/>
      <c r="CE121" s="899"/>
      <c r="CF121" s="960">
        <v>9.5</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3037750</v>
      </c>
      <c r="DH121" s="899"/>
      <c r="DI121" s="899"/>
      <c r="DJ121" s="899"/>
      <c r="DK121" s="899"/>
      <c r="DL121" s="899">
        <v>2869986</v>
      </c>
      <c r="DM121" s="899"/>
      <c r="DN121" s="899"/>
      <c r="DO121" s="899"/>
      <c r="DP121" s="899"/>
      <c r="DQ121" s="899">
        <v>2792837</v>
      </c>
      <c r="DR121" s="899"/>
      <c r="DS121" s="899"/>
      <c r="DT121" s="899"/>
      <c r="DU121" s="899"/>
      <c r="DV121" s="876">
        <v>18.3</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46416869</v>
      </c>
      <c r="BR122" s="930"/>
      <c r="BS122" s="930"/>
      <c r="BT122" s="930"/>
      <c r="BU122" s="930"/>
      <c r="BV122" s="930">
        <v>46489582</v>
      </c>
      <c r="BW122" s="930"/>
      <c r="BX122" s="930"/>
      <c r="BY122" s="930"/>
      <c r="BZ122" s="930"/>
      <c r="CA122" s="930">
        <v>46245443</v>
      </c>
      <c r="CB122" s="930"/>
      <c r="CC122" s="930"/>
      <c r="CD122" s="930"/>
      <c r="CE122" s="930"/>
      <c r="CF122" s="931">
        <v>302.89999999999998</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t="s">
        <v>439</v>
      </c>
      <c r="DH122" s="899"/>
      <c r="DI122" s="899"/>
      <c r="DJ122" s="899"/>
      <c r="DK122" s="899"/>
      <c r="DL122" s="899" t="s">
        <v>439</v>
      </c>
      <c r="DM122" s="899"/>
      <c r="DN122" s="899"/>
      <c r="DO122" s="899"/>
      <c r="DP122" s="899"/>
      <c r="DQ122" s="899" t="s">
        <v>439</v>
      </c>
      <c r="DR122" s="899"/>
      <c r="DS122" s="899"/>
      <c r="DT122" s="899"/>
      <c r="DU122" s="899"/>
      <c r="DV122" s="876" t="s">
        <v>439</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56402</v>
      </c>
      <c r="AB123" s="862"/>
      <c r="AC123" s="862"/>
      <c r="AD123" s="862"/>
      <c r="AE123" s="863"/>
      <c r="AF123" s="864">
        <v>43793</v>
      </c>
      <c r="AG123" s="862"/>
      <c r="AH123" s="862"/>
      <c r="AI123" s="862"/>
      <c r="AJ123" s="863"/>
      <c r="AK123" s="864">
        <v>31387</v>
      </c>
      <c r="AL123" s="862"/>
      <c r="AM123" s="862"/>
      <c r="AN123" s="862"/>
      <c r="AO123" s="863"/>
      <c r="AP123" s="909">
        <v>0.2</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476</v>
      </c>
      <c r="BP123" s="963"/>
      <c r="BQ123" s="917">
        <v>53724340</v>
      </c>
      <c r="BR123" s="918"/>
      <c r="BS123" s="918"/>
      <c r="BT123" s="918"/>
      <c r="BU123" s="918"/>
      <c r="BV123" s="918">
        <v>53295963</v>
      </c>
      <c r="BW123" s="918"/>
      <c r="BX123" s="918"/>
      <c r="BY123" s="918"/>
      <c r="BZ123" s="918"/>
      <c r="CA123" s="918">
        <v>53502336</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478</v>
      </c>
      <c r="AL124" s="862"/>
      <c r="AM124" s="862"/>
      <c r="AN124" s="862"/>
      <c r="AO124" s="863"/>
      <c r="AP124" s="909" t="s">
        <v>478</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114</v>
      </c>
      <c r="BR124" s="916"/>
      <c r="BS124" s="916"/>
      <c r="BT124" s="916"/>
      <c r="BU124" s="916"/>
      <c r="BV124" s="916">
        <v>116.6</v>
      </c>
      <c r="BW124" s="916"/>
      <c r="BX124" s="916"/>
      <c r="BY124" s="916"/>
      <c r="BZ124" s="916"/>
      <c r="CA124" s="916">
        <v>119.2</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481</v>
      </c>
      <c r="DH124" s="845"/>
      <c r="DI124" s="845"/>
      <c r="DJ124" s="845"/>
      <c r="DK124" s="846"/>
      <c r="DL124" s="847" t="s">
        <v>128</v>
      </c>
      <c r="DM124" s="845"/>
      <c r="DN124" s="845"/>
      <c r="DO124" s="845"/>
      <c r="DP124" s="846"/>
      <c r="DQ124" s="847" t="s">
        <v>482</v>
      </c>
      <c r="DR124" s="845"/>
      <c r="DS124" s="845"/>
      <c r="DT124" s="845"/>
      <c r="DU124" s="846"/>
      <c r="DV124" s="933" t="s">
        <v>128</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482</v>
      </c>
      <c r="AB125" s="862"/>
      <c r="AC125" s="862"/>
      <c r="AD125" s="862"/>
      <c r="AE125" s="863"/>
      <c r="AF125" s="864" t="s">
        <v>128</v>
      </c>
      <c r="AG125" s="862"/>
      <c r="AH125" s="862"/>
      <c r="AI125" s="862"/>
      <c r="AJ125" s="863"/>
      <c r="AK125" s="864" t="s">
        <v>482</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482</v>
      </c>
      <c r="DH125" s="927"/>
      <c r="DI125" s="927"/>
      <c r="DJ125" s="927"/>
      <c r="DK125" s="927"/>
      <c r="DL125" s="927" t="s">
        <v>482</v>
      </c>
      <c r="DM125" s="927"/>
      <c r="DN125" s="927"/>
      <c r="DO125" s="927"/>
      <c r="DP125" s="927"/>
      <c r="DQ125" s="927" t="s">
        <v>128</v>
      </c>
      <c r="DR125" s="927"/>
      <c r="DS125" s="927"/>
      <c r="DT125" s="927"/>
      <c r="DU125" s="927"/>
      <c r="DV125" s="928" t="s">
        <v>441</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48813</v>
      </c>
      <c r="AB126" s="862"/>
      <c r="AC126" s="862"/>
      <c r="AD126" s="862"/>
      <c r="AE126" s="863"/>
      <c r="AF126" s="864">
        <v>40133</v>
      </c>
      <c r="AG126" s="862"/>
      <c r="AH126" s="862"/>
      <c r="AI126" s="862"/>
      <c r="AJ126" s="863"/>
      <c r="AK126" s="864">
        <v>37124</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482</v>
      </c>
      <c r="DH126" s="899"/>
      <c r="DI126" s="899"/>
      <c r="DJ126" s="899"/>
      <c r="DK126" s="899"/>
      <c r="DL126" s="899" t="s">
        <v>482</v>
      </c>
      <c r="DM126" s="899"/>
      <c r="DN126" s="899"/>
      <c r="DO126" s="899"/>
      <c r="DP126" s="899"/>
      <c r="DQ126" s="899" t="s">
        <v>482</v>
      </c>
      <c r="DR126" s="899"/>
      <c r="DS126" s="899"/>
      <c r="DT126" s="899"/>
      <c r="DU126" s="899"/>
      <c r="DV126" s="876" t="s">
        <v>441</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482</v>
      </c>
      <c r="AG127" s="862"/>
      <c r="AH127" s="862"/>
      <c r="AI127" s="862"/>
      <c r="AJ127" s="863"/>
      <c r="AK127" s="864" t="s">
        <v>441</v>
      </c>
      <c r="AL127" s="862"/>
      <c r="AM127" s="862"/>
      <c r="AN127" s="862"/>
      <c r="AO127" s="863"/>
      <c r="AP127" s="909" t="s">
        <v>482</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481</v>
      </c>
      <c r="DM127" s="899"/>
      <c r="DN127" s="899"/>
      <c r="DO127" s="899"/>
      <c r="DP127" s="899"/>
      <c r="DQ127" s="899" t="s">
        <v>441</v>
      </c>
      <c r="DR127" s="899"/>
      <c r="DS127" s="899"/>
      <c r="DT127" s="899"/>
      <c r="DU127" s="899"/>
      <c r="DV127" s="876" t="s">
        <v>441</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208043</v>
      </c>
      <c r="AB128" s="883"/>
      <c r="AC128" s="883"/>
      <c r="AD128" s="883"/>
      <c r="AE128" s="884"/>
      <c r="AF128" s="885">
        <v>204498</v>
      </c>
      <c r="AG128" s="883"/>
      <c r="AH128" s="883"/>
      <c r="AI128" s="883"/>
      <c r="AJ128" s="884"/>
      <c r="AK128" s="885">
        <v>199011</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128</v>
      </c>
      <c r="BG128" s="869"/>
      <c r="BH128" s="869"/>
      <c r="BI128" s="869"/>
      <c r="BJ128" s="869"/>
      <c r="BK128" s="869"/>
      <c r="BL128" s="892"/>
      <c r="BM128" s="868">
        <v>12.52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v>40700</v>
      </c>
      <c r="DH128" s="873"/>
      <c r="DI128" s="873"/>
      <c r="DJ128" s="873"/>
      <c r="DK128" s="873"/>
      <c r="DL128" s="873">
        <v>38500</v>
      </c>
      <c r="DM128" s="873"/>
      <c r="DN128" s="873"/>
      <c r="DO128" s="873"/>
      <c r="DP128" s="873"/>
      <c r="DQ128" s="873">
        <v>36300</v>
      </c>
      <c r="DR128" s="873"/>
      <c r="DS128" s="873"/>
      <c r="DT128" s="873"/>
      <c r="DU128" s="873"/>
      <c r="DV128" s="874">
        <v>0.2</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20235005</v>
      </c>
      <c r="AB129" s="862"/>
      <c r="AC129" s="862"/>
      <c r="AD129" s="862"/>
      <c r="AE129" s="863"/>
      <c r="AF129" s="864">
        <v>19835768</v>
      </c>
      <c r="AG129" s="862"/>
      <c r="AH129" s="862"/>
      <c r="AI129" s="862"/>
      <c r="AJ129" s="863"/>
      <c r="AK129" s="864">
        <v>19639302</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128</v>
      </c>
      <c r="BG129" s="852"/>
      <c r="BH129" s="852"/>
      <c r="BI129" s="852"/>
      <c r="BJ129" s="852"/>
      <c r="BK129" s="852"/>
      <c r="BL129" s="853"/>
      <c r="BM129" s="851">
        <v>17.52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4361863</v>
      </c>
      <c r="AB130" s="862"/>
      <c r="AC130" s="862"/>
      <c r="AD130" s="862"/>
      <c r="AE130" s="863"/>
      <c r="AF130" s="864">
        <v>4351298</v>
      </c>
      <c r="AG130" s="862"/>
      <c r="AH130" s="862"/>
      <c r="AI130" s="862"/>
      <c r="AJ130" s="863"/>
      <c r="AK130" s="864">
        <v>4372159</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11.9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15873142</v>
      </c>
      <c r="AB131" s="845"/>
      <c r="AC131" s="845"/>
      <c r="AD131" s="845"/>
      <c r="AE131" s="846"/>
      <c r="AF131" s="847">
        <v>15484470</v>
      </c>
      <c r="AG131" s="845"/>
      <c r="AH131" s="845"/>
      <c r="AI131" s="845"/>
      <c r="AJ131" s="846"/>
      <c r="AK131" s="847">
        <v>15267143</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119.2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11.02580691</v>
      </c>
      <c r="AB132" s="825"/>
      <c r="AC132" s="825"/>
      <c r="AD132" s="825"/>
      <c r="AE132" s="826"/>
      <c r="AF132" s="827">
        <v>12.01158322</v>
      </c>
      <c r="AG132" s="825"/>
      <c r="AH132" s="825"/>
      <c r="AI132" s="825"/>
      <c r="AJ132" s="826"/>
      <c r="AK132" s="827">
        <v>12.726120399999999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11.6</v>
      </c>
      <c r="AB133" s="804"/>
      <c r="AC133" s="804"/>
      <c r="AD133" s="804"/>
      <c r="AE133" s="805"/>
      <c r="AF133" s="803">
        <v>11.5</v>
      </c>
      <c r="AG133" s="804"/>
      <c r="AH133" s="804"/>
      <c r="AI133" s="804"/>
      <c r="AJ133" s="805"/>
      <c r="AK133" s="803">
        <v>11.9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8bMCaCLjQ4pjB2rFis+3s4nhQxrmZFWxF1Zzo/W7QMehEh+KU8XAzB8ymaqM1+DuTALitxpYBwEayRqgm021Q==" saltValue="KcYesMnD9t87RkAPAQ6E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ujEeKiduwGvofUZ0T05unGy8kxyn7Lj1A2FvXeQC/w6vSJbhJfR3dOGMvWLNvuWr0xwh5ex/ZCvQI2FSgTdqg==" saltValue="oAf4RgvCpkG7p3skH6+F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GQNBY5Qe/0kXXoviXTZ9RyIN222laMPEm8+T0A7feSu0oPctpFI0WY57snk+yybWA3jr+BlPMMMNA1zSOaSw==" saltValue="OTLZs3W6l0IdNH6q/4Yu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3666313</v>
      </c>
      <c r="AP9" s="313">
        <v>70442</v>
      </c>
      <c r="AQ9" s="314">
        <v>73117</v>
      </c>
      <c r="AR9" s="315">
        <v>-3.7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373304</v>
      </c>
      <c r="AP10" s="316">
        <v>7172</v>
      </c>
      <c r="AQ10" s="317">
        <v>5871</v>
      </c>
      <c r="AR10" s="318">
        <v>22.2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858706</v>
      </c>
      <c r="AP11" s="316">
        <v>16499</v>
      </c>
      <c r="AQ11" s="317">
        <v>5513</v>
      </c>
      <c r="AR11" s="318">
        <v>199.3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v>48</v>
      </c>
      <c r="AP12" s="316">
        <v>1</v>
      </c>
      <c r="AQ12" s="317">
        <v>1308</v>
      </c>
      <c r="AR12" s="318">
        <v>-99.9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519</v>
      </c>
      <c r="AP13" s="316" t="s">
        <v>519</v>
      </c>
      <c r="AQ13" s="317">
        <v>3</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237543</v>
      </c>
      <c r="AP14" s="316">
        <v>4564</v>
      </c>
      <c r="AQ14" s="317">
        <v>2952</v>
      </c>
      <c r="AR14" s="318">
        <v>54.6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185413</v>
      </c>
      <c r="AP15" s="316">
        <v>3562</v>
      </c>
      <c r="AQ15" s="317">
        <v>1788</v>
      </c>
      <c r="AR15" s="318">
        <v>99.2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-348289</v>
      </c>
      <c r="AP16" s="316">
        <v>-6692</v>
      </c>
      <c r="AQ16" s="317">
        <v>-6565</v>
      </c>
      <c r="AR16" s="318">
        <v>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4973038</v>
      </c>
      <c r="AP17" s="316">
        <v>95549</v>
      </c>
      <c r="AQ17" s="317">
        <v>83986</v>
      </c>
      <c r="AR17" s="318">
        <v>13.8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8.57</v>
      </c>
      <c r="AP21" s="329">
        <v>8.24</v>
      </c>
      <c r="AQ21" s="330">
        <v>0.33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96.6</v>
      </c>
      <c r="AP22" s="334">
        <v>98.1</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4619417</v>
      </c>
      <c r="AP32" s="343">
        <v>88755</v>
      </c>
      <c r="AQ32" s="344">
        <v>53780</v>
      </c>
      <c r="AR32" s="345">
        <v>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v>3333</v>
      </c>
      <c r="AP34" s="343">
        <v>64</v>
      </c>
      <c r="AQ34" s="344">
        <v>5</v>
      </c>
      <c r="AR34" s="345">
        <v>1180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1426708</v>
      </c>
      <c r="AP35" s="343">
        <v>27412</v>
      </c>
      <c r="AQ35" s="344">
        <v>13935</v>
      </c>
      <c r="AR35" s="345">
        <v>96.7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396116</v>
      </c>
      <c r="AP36" s="343">
        <v>7611</v>
      </c>
      <c r="AQ36" s="344">
        <v>1226</v>
      </c>
      <c r="AR36" s="345">
        <v>520.79999999999995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68511</v>
      </c>
      <c r="AP37" s="343">
        <v>1316</v>
      </c>
      <c r="AQ37" s="344">
        <v>824</v>
      </c>
      <c r="AR37" s="345">
        <v>59.7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519</v>
      </c>
      <c r="AP38" s="346" t="s">
        <v>519</v>
      </c>
      <c r="AQ38" s="347">
        <v>1</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-199011</v>
      </c>
      <c r="AP39" s="343">
        <v>-3824</v>
      </c>
      <c r="AQ39" s="344">
        <v>-3983</v>
      </c>
      <c r="AR39" s="345">
        <v>-4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-4372159</v>
      </c>
      <c r="AP40" s="343">
        <v>-84004</v>
      </c>
      <c r="AQ40" s="344">
        <v>-48081</v>
      </c>
      <c r="AR40" s="345">
        <v>74.7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1942915</v>
      </c>
      <c r="AP41" s="343">
        <v>37330</v>
      </c>
      <c r="AQ41" s="344">
        <v>17707</v>
      </c>
      <c r="AR41" s="345">
        <v>110.8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8154691</v>
      </c>
      <c r="AN51" s="365">
        <v>145006</v>
      </c>
      <c r="AO51" s="366">
        <v>20.399999999999999</v>
      </c>
      <c r="AP51" s="367">
        <v>92247</v>
      </c>
      <c r="AQ51" s="368">
        <v>39.200000000000003</v>
      </c>
      <c r="AR51" s="369">
        <v>-18.8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2716965</v>
      </c>
      <c r="AN52" s="373">
        <v>48313</v>
      </c>
      <c r="AO52" s="374">
        <v>5.4</v>
      </c>
      <c r="AP52" s="375">
        <v>37204</v>
      </c>
      <c r="AQ52" s="376">
        <v>16.899999999999999</v>
      </c>
      <c r="AR52" s="377">
        <v>-11.5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5878025</v>
      </c>
      <c r="AN53" s="365">
        <v>106388</v>
      </c>
      <c r="AO53" s="366">
        <v>-26.6</v>
      </c>
      <c r="AP53" s="367">
        <v>67319</v>
      </c>
      <c r="AQ53" s="368">
        <v>-27</v>
      </c>
      <c r="AR53" s="369">
        <v>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3288197</v>
      </c>
      <c r="AN54" s="373">
        <v>59514</v>
      </c>
      <c r="AO54" s="374">
        <v>23.2</v>
      </c>
      <c r="AP54" s="375">
        <v>38101</v>
      </c>
      <c r="AQ54" s="376">
        <v>2.4</v>
      </c>
      <c r="AR54" s="377">
        <v>20.8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8309173</v>
      </c>
      <c r="AN55" s="365">
        <v>153399</v>
      </c>
      <c r="AO55" s="366">
        <v>44.2</v>
      </c>
      <c r="AP55" s="367">
        <v>70615</v>
      </c>
      <c r="AQ55" s="368">
        <v>4.9000000000000004</v>
      </c>
      <c r="AR55" s="369">
        <v>39.299999999999997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4225541</v>
      </c>
      <c r="AN56" s="373">
        <v>78010</v>
      </c>
      <c r="AO56" s="374">
        <v>31.1</v>
      </c>
      <c r="AP56" s="375">
        <v>37382</v>
      </c>
      <c r="AQ56" s="376">
        <v>-1.9</v>
      </c>
      <c r="AR56" s="377">
        <v>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5950229</v>
      </c>
      <c r="AN57" s="365">
        <v>112023</v>
      </c>
      <c r="AO57" s="366">
        <v>-27</v>
      </c>
      <c r="AP57" s="367">
        <v>69185</v>
      </c>
      <c r="AQ57" s="368">
        <v>-2</v>
      </c>
      <c r="AR57" s="369">
        <v>-25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4482975</v>
      </c>
      <c r="AN58" s="373">
        <v>84400</v>
      </c>
      <c r="AO58" s="374">
        <v>8.1999999999999993</v>
      </c>
      <c r="AP58" s="375">
        <v>38519</v>
      </c>
      <c r="AQ58" s="376">
        <v>3</v>
      </c>
      <c r="AR58" s="377">
        <v>5.2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6586323</v>
      </c>
      <c r="AN59" s="365">
        <v>126546</v>
      </c>
      <c r="AO59" s="366">
        <v>13</v>
      </c>
      <c r="AP59" s="367">
        <v>70166</v>
      </c>
      <c r="AQ59" s="368">
        <v>1.4</v>
      </c>
      <c r="AR59" s="369">
        <v>11.6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4846954</v>
      </c>
      <c r="AN60" s="373">
        <v>93126</v>
      </c>
      <c r="AO60" s="374">
        <v>10.3</v>
      </c>
      <c r="AP60" s="375">
        <v>36115</v>
      </c>
      <c r="AQ60" s="376">
        <v>-6.2</v>
      </c>
      <c r="AR60" s="377">
        <v>16.5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6975688</v>
      </c>
      <c r="AN61" s="380">
        <v>128672</v>
      </c>
      <c r="AO61" s="381">
        <v>4.8</v>
      </c>
      <c r="AP61" s="382">
        <v>73906</v>
      </c>
      <c r="AQ61" s="383">
        <v>3.3</v>
      </c>
      <c r="AR61" s="369">
        <v>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3912126</v>
      </c>
      <c r="AN62" s="373">
        <v>72673</v>
      </c>
      <c r="AO62" s="374">
        <v>15.6</v>
      </c>
      <c r="AP62" s="375">
        <v>37464</v>
      </c>
      <c r="AQ62" s="376">
        <v>2.8</v>
      </c>
      <c r="AR62" s="377">
        <v>12.8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AivJD5bF4EStk45H7VADPcNNWR/BxiLl+AQeYG4Zah9JKVwLP4f/NX2c2QdklffwwcgtJonMZD4JqmCbw6eyg==" saltValue="VN4iq9Hk0YRcIuLbKGw2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yB+tdnwGYajCq3rMMzof29YNlfTixK0VGzk+2ewt/6LxdjHInKYq3stBDm4bDN90N1O6pX81DwMdF4z3VTUSxw==" saltValue="YngGFvlyHjdoV5Uctitp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S96q+nvlh/WAye3YbG21R9rUpoxwYgAXuC+mV6GHfu4l0NgMwN5yaFIY0vRIc/tdN7ONwfXl/d76+Rj6Hiuqog==" saltValue="m/ALKcXp1+AyfKOe5Wjs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14.14</v>
      </c>
      <c r="G47" s="12">
        <v>14.46</v>
      </c>
      <c r="H47" s="12">
        <v>10.42</v>
      </c>
      <c r="I47" s="12">
        <v>8.75</v>
      </c>
      <c r="J47" s="13">
        <v>11.93</v>
      </c>
    </row>
    <row r="48" spans="2:10" ht="57.75" customHeight="1" x14ac:dyDescent="0.15">
      <c r="B48" s="14"/>
      <c r="C48" s="1238" t="s">
        <v>4</v>
      </c>
      <c r="D48" s="1238"/>
      <c r="E48" s="1239"/>
      <c r="F48" s="15">
        <v>8.18</v>
      </c>
      <c r="G48" s="16">
        <v>5.43</v>
      </c>
      <c r="H48" s="16">
        <v>6.24</v>
      </c>
      <c r="I48" s="16">
        <v>8.7799999999999994</v>
      </c>
      <c r="J48" s="17">
        <v>7.74</v>
      </c>
    </row>
    <row r="49" spans="2:10" ht="57.75" customHeight="1" thickBot="1" x14ac:dyDescent="0.2">
      <c r="B49" s="18"/>
      <c r="C49" s="1240" t="s">
        <v>5</v>
      </c>
      <c r="D49" s="1240"/>
      <c r="E49" s="1241"/>
      <c r="F49" s="19">
        <v>4.3099999999999996</v>
      </c>
      <c r="G49" s="20" t="s">
        <v>565</v>
      </c>
      <c r="H49" s="20" t="s">
        <v>566</v>
      </c>
      <c r="I49" s="20">
        <v>0.53</v>
      </c>
      <c r="J49" s="21">
        <v>1.97</v>
      </c>
    </row>
    <row r="50" spans="2:10" ht="13.5" customHeight="1" x14ac:dyDescent="0.15"/>
  </sheetData>
  <sheetProtection algorithmName="SHA-512" hashValue="uLvM+1GB8jTooeAYzTTRrcLUzmXsKgy3nQkuYAdwX1e7WcrBv5sjSGJciCX4H/ZtpoMjgyE+egjEtUtUZWwRYQ==" saltValue="v/eJ6t6YaVArVBTrEZ99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watanabe1569</cp:lastModifiedBy>
  <cp:lastPrinted>2021-10-20T06:42:28Z</cp:lastPrinted>
  <dcterms:created xsi:type="dcterms:W3CDTF">2021-02-05T02:13:23Z</dcterms:created>
  <dcterms:modified xsi:type="dcterms:W3CDTF">2021-10-20T06:42:33Z</dcterms:modified>
  <cp:category/>
</cp:coreProperties>
</file>