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ansvos05\t_data\R04\04財政課\02財政係\R4市町村課照会\R4.09.06 【〆切：9／22（木）】令和２年度財政状況資料集の作成（２回目）について\03 県へ回答\"/>
    </mc:Choice>
  </mc:AlternateContent>
  <xr:revisionPtr revIDLastSave="0" documentId="8_{5839BA43-EBA7-43AA-926E-61A672C0A2F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C35" i="10"/>
  <c r="CO34" i="10"/>
  <c r="CO35" i="10" s="1"/>
  <c r="CO36" i="10" s="1"/>
  <c r="CO37" i="10" s="1"/>
  <c r="CO38" i="10" s="1"/>
  <c r="CO39" i="10" s="1"/>
  <c r="CO40" i="10" s="1"/>
  <c r="CO41" i="10" s="1"/>
  <c r="CO42" i="10" s="1"/>
  <c r="BW34" i="10"/>
  <c r="BW35" i="10" s="1"/>
  <c r="BW36" i="10" s="1"/>
  <c r="BW37" i="10" s="1"/>
  <c r="BW38" i="10" s="1"/>
  <c r="BW39" i="10" s="1"/>
  <c r="BW40" i="10" s="1"/>
  <c r="BW41" i="10" s="1"/>
  <c r="BW42" i="10" s="1"/>
  <c r="BW43" i="10" s="1"/>
  <c r="U34" i="10"/>
  <c r="U35" i="10" s="1"/>
  <c r="U36" i="10" s="1"/>
  <c r="U37" i="10" s="1"/>
  <c r="C34" i="10"/>
  <c r="BE34" i="10" l="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<sst xmlns="http://schemas.openxmlformats.org/spreadsheetml/2006/main" count="1147" uniqueCount="628">
  <si>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</si>
  <si>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</si>
  <si>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</si>
  <si>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</si>
  <si>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</si>
  <si>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</si>
  <si>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</si>
  <si>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</si>
  <si>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</si>
  <si>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</si>
  <si>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</si>
  <si>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</si>
  <si>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</si>
  <si>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</si>
  <si>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</si>
  <si>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</si>
  <si>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</si>
  <si>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</si>
  <si>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</si>
  <si>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</si>
  <si>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</si>
  <si>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</si>
  <si>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</si>
  <si>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</si>
  <si>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</si>
  <si>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</si>
  <si>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</si>
  <si>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</si>
  <si>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</si>
  <si>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</si>
  <si>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</si>
  <si>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</si>
  <si>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</si>
  <si>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</si>
  <si>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</si>
  <si>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</si>
  <si>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</si>
  <si>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</si>
  <si>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</si>
  <si>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</si>
  <si>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</si>
  <si>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</si>
  <si>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</si>
  <si>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</si>
  <si>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</si>
  <si>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</si>
  <si>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</si>
  <si>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</si>
  <si>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</si>
  <si>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</si>
  <si>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</si>
  <si>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</si>
  <si>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</si>
  <si>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</si>
  <si>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</si>
  <si>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</si>
  <si>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</si>
  <si>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</si>
  <si>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</si>
  <si>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</si>
  <si>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</si>
  <si>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</si>
  <si>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</si>
  <si>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</si>
  <si>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</si>
  <si>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</si>
  <si>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</si>
  <si>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</si>
  <si>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</si>
  <si>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</si>
  <si>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</si>
  <si>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</si>
  <si>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</si>
  <si>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</si>
  <si>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</si>
  <si>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</si>
  <si>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</si>
  <si>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</si>
  <si>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</si>
  <si>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</si>
  <si>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</si>
  <si>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</si>
  <si>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</si>
  <si>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</si>
  <si>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</si>
  <si>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</si>
  <si>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</si>
  <si>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</si>
  <si>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</si>
  <si>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</si>
  <si>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</si>
  <si>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</si>
  <si>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</si>
  <si>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</si>
  <si>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</si>
  <si>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</si>
  <si>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</si>
  <si>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十日町市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</si>
  <si>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</si>
  <si>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</si>
  <si>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</si>
  <si>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</si>
  <si>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</si>
  <si>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</si>
  <si>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</si>
  <si>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</si>
  <si>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</si>
  <si>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</si>
  <si>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</si>
  <si>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</si>
  <si>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</si>
  <si>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</si>
  <si>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</si>
  <si>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</si>
  <si>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</si>
  <si>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</si>
  <si>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</si>
  <si>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</si>
  <si>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</si>
  <si>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</si>
  <si>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</si>
  <si>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</si>
  <si>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</si>
  <si>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</si>
  <si>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</si>
  <si>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</si>
  <si>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</si>
  <si>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</si>
  <si>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</si>
  <si>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</si>
  <si>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</si>
  <si>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</si>
  <si>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</si>
  <si>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</si>
  <si>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</si>
  <si>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</si>
  <si>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</si>
  <si>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</si>
  <si>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</si>
  <si>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</si>
  <si>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</si>
  <si>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</si>
  <si>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</si>
  <si>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</si>
  <si>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</si>
  <si>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</si>
  <si>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</si>
  <si>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</si>
  <si>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</si>
  <si>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</si>
  <si>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</si>
  <si>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</si>
  <si>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</si>
  <si>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</si>
  <si>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</si>
  <si>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</si>
  <si>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</si>
  <si>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</si>
  <si>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</si>
  <si>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</si>
  <si>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</si>
  <si>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</si>
  <si>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</si>
  <si>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</si>
  <si>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</si>
  <si>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</si>
  <si>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</si>
  <si>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</si>
  <si>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</si>
  <si>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</si>
  <si>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</si>
  <si>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</si>
  <si>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</si>
  <si>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</si>
  <si>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</si>
  <si>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</si>
  <si>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</si>
  <si>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</si>
  <si>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</si>
  <si>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</si>
  <si>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</si>
  <si>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</si>
  <si>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</si>
  <si>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</si>
  <si>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</si>
  <si>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</si>
  <si>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</si>
  <si>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</si>
  <si>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</si>
  <si>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</si>
  <si>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</si>
  <si>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</si>
  <si>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</si>
  <si>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</si>
  <si>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</si>
  <si>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</si>
  <si>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</si>
  <si>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</si>
  <si>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</si>
  <si>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</si>
  <si>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</si>
  <si>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</si>
  <si>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</si>
  <si>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</si>
  <si>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</si>
  <si>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</si>
  <si>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</si>
  <si>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</si>
  <si>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</si>
  <si>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</si>
  <si>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</si>
  <si>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</si>
  <si>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</si>
  <si>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</si>
  <si>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新潟県十日町市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</si>
  <si>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</si>
  <si>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</si>
  <si>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</si>
  <si>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</si>
  <si>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</si>
  <si>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</si>
  <si>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</si>
  <si>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</si>
  <si>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</si>
  <si>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</si>
  <si>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</si>
  <si>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</si>
  <si>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</si>
  <si>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</si>
  <si>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</si>
  <si>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</si>
  <si>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</si>
  <si>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</si>
  <si>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</si>
  <si>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</si>
  <si>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</si>
  <si>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</si>
  <si>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</si>
  <si>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</si>
  <si>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</si>
  <si>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</si>
  <si>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</si>
  <si>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</si>
  <si>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</si>
  <si>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</si>
  <si>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</si>
  <si>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</si>
  <si>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</si>
  <si>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</si>
  <si>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</si>
  <si>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</si>
  <si>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</si>
  <si>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</si>
  <si>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</si>
  <si>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</si>
  <si>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</si>
  <si>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</si>
  <si>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</si>
  <si>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</si>
  <si>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</si>
  <si>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</si>
  <si>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</si>
  <si>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</si>
  <si>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</si>
  <si>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</si>
  <si>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</si>
  <si>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</si>
  <si>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</si>
  <si>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</si>
  <si>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</si>
  <si>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</si>
  <si>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</si>
  <si>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</si>
  <si>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</si>
  <si>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</si>
  <si>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</si>
  <si>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</si>
  <si>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</si>
  <si>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</si>
  <si>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</si>
  <si>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</si>
  <si>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</si>
  <si>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</si>
  <si>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</si>
  <si>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</si>
  <si>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</si>
  <si>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</si>
  <si>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</si>
  <si>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</si>
  <si>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</si>
  <si>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</si>
  <si>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</si>
  <si>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</si>
  <si>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</si>
  <si>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</si>
  <si>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</si>
  <si>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</si>
  <si>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</si>
  <si>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</si>
  <si>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</si>
  <si>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</si>
  <si>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</si>
  <si>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</si>
  <si>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</si>
  <si>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</si>
  <si>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</si>
  <si>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</si>
  <si>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</si>
  <si>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</si>
  <si>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</si>
  <si>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</si>
  <si>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</si>
  <si>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</si>
  <si>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</si>
  <si>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</si>
  <si>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</si>
  <si>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</si>
  <si>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</si>
  <si>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</si>
  <si>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</si>
  <si>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</si>
  <si>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</si>
  <si>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</si>
  <si>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</si>
  <si>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</si>
  <si>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</si>
  <si>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</si>
  <si>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</si>
  <si>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</si>
  <si>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</si>
  <si>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</si>
  <si>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</si>
  <si>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</si>
  <si>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</si>
  <si>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</si>
  <si>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</si>
  <si>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</si>
  <si>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</si>
  <si>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</si>
  <si>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</si>
  <si>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</si>
  <si>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</si>
  <si>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</si>
  <si>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</si>
  <si>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</si>
  <si>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</si>
  <si>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</si>
  <si>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</si>
  <si>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</si>
  <si>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</si>
  <si>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</si>
  <si>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</si>
  <si>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</si>
  <si>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</si>
  <si>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</si>
  <si>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</si>
  <si>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</si>
  <si>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</si>
  <si>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</si>
  <si>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</si>
  <si>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</si>
  <si>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</si>
  <si>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</si>
  <si>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</si>
  <si>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</si>
  <si>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</si>
  <si>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</si>
  <si>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</si>
  <si>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</si>
  <si>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</si>
  <si>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新潟県十日町市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</si>
  <si>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</si>
  <si>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</si>
  <si>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</si>
  <si>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</si>
  <si>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</si>
  <si>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</si>
  <si>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</si>
  <si>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</si>
  <si>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</si>
  <si>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</si>
  <si>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</si>
  <si>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</si>
  <si>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</si>
  <si>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</si>
  <si>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</si>
  <si>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</si>
  <si>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</si>
  <si>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</si>
  <si>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</si>
  <si>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</si>
  <si>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</si>
  <si>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</si>
  <si>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</si>
  <si>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</si>
  <si>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</si>
  <si>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</si>
  <si>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</si>
  <si>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</si>
  <si>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</si>
  <si>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</si>
  <si>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</si>
  <si>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</si>
  <si>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</si>
  <si>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</si>
  <si>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</si>
  <si>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</si>
  <si>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</si>
  <si>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</si>
  <si>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</si>
  <si>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</si>
  <si>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</si>
  <si>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</si>
  <si>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下水道事業会計</t>
    <phoneticPr fontId="5"/>
  </si>
  <si>
    <t>法適用企業</t>
    <phoneticPr fontId="5"/>
  </si>
  <si>
    <t>松之山温泉配湯事業特別会計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</si>
  <si>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</si>
  <si>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</si>
  <si>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</si>
  <si>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</si>
  <si>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</si>
  <si>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</si>
  <si>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</si>
  <si>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</si>
  <si>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</si>
  <si>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</si>
  <si>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</si>
  <si>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</si>
  <si>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</si>
  <si>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</si>
  <si>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</si>
  <si>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</si>
  <si>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</si>
  <si>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</si>
  <si>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</si>
  <si>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</si>
  <si>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</si>
  <si>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</si>
  <si>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</si>
  <si>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</si>
  <si>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</si>
  <si>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</si>
  <si>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</si>
  <si>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</si>
  <si>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</si>
  <si>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</si>
  <si>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</si>
  <si>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</si>
  <si>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</si>
  <si>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</si>
  <si>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</si>
  <si>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</si>
  <si>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</si>
  <si>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</si>
  <si>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</si>
  <si>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</si>
  <si>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</si>
  <si>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</si>
  <si>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</si>
  <si>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</si>
  <si>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</si>
  <si>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</si>
  <si>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</si>
  <si>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</si>
  <si>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</si>
  <si>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</si>
  <si>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</si>
  <si>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</si>
  <si>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</si>
  <si>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</si>
  <si>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</si>
  <si>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</si>
  <si>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</si>
  <si>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</si>
  <si>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</si>
  <si>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</si>
  <si>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</si>
  <si>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</si>
  <si>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</si>
  <si>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</si>
  <si>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</si>
  <si>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</si>
  <si>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</si>
  <si>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</si>
  <si>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</si>
  <si>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</si>
  <si>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</si>
  <si>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</si>
  <si>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</si>
  <si>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</si>
  <si>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</si>
  <si>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</si>
  <si>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</si>
  <si>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</si>
  <si>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</si>
  <si>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</si>
  <si>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</si>
  <si>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</si>
  <si>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</si>
  <si>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</si>
  <si>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</si>
  <si>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</si>
  <si>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</si>
  <si>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</si>
  <si>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</si>
  <si>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</si>
  <si>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</si>
  <si>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</si>
  <si>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</si>
  <si>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</si>
  <si>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</si>
  <si>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</si>
  <si>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</si>
  <si>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</si>
  <si>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</si>
  <si>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</si>
  <si>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</si>
  <si>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</si>
  <si>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</si>
  <si>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</si>
  <si>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</si>
  <si>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</si>
  <si>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</si>
  <si>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</si>
  <si>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</si>
  <si>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</si>
  <si>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</si>
  <si>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</si>
  <si>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</si>
  <si>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</si>
  <si>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</si>
  <si>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</si>
  <si>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</si>
  <si>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</si>
  <si>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</si>
  <si>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</si>
  <si>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</si>
  <si>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</si>
  <si>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</si>
  <si>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</si>
  <si>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</si>
  <si>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</si>
  <si>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</si>
  <si>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</si>
  <si>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</si>
  <si>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</si>
  <si>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</si>
  <si>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</si>
  <si>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</si>
  <si>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</si>
  <si>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</si>
  <si>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</si>
  <si>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</si>
  <si>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</si>
  <si>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</si>
  <si>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</si>
  <si>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</si>
  <si>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</si>
  <si>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</si>
  <si>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</si>
  <si>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</si>
  <si>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</si>
  <si>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</si>
  <si>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</si>
  <si>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</si>
  <si>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</si>
  <si>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</si>
  <si>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</si>
  <si>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</si>
  <si>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</si>
  <si>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</si>
  <si>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1.99</t>
  </si>
  <si>
    <t>▲ 2.74</t>
  </si>
  <si>
    <t>▲ 0.95</t>
  </si>
  <si>
    <t>一般会計</t>
  </si>
  <si>
    <t>水道事業会計</t>
  </si>
  <si>
    <t>下水道事業会計</t>
  </si>
  <si>
    <t>介護保険特別会計</t>
  </si>
  <si>
    <t>国民健康保険特別会計（事業勘定）</t>
  </si>
  <si>
    <t>簡易水道事業会計</t>
  </si>
  <si>
    <t>後期高齢者医療特別会計</t>
  </si>
  <si>
    <t>国民健康保険特別会計（直診勘定）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</si>
  <si>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</si>
  <si>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</si>
  <si>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</si>
  <si>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</si>
  <si>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</si>
  <si>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</si>
  <si>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</si>
  <si>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</si>
  <si>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津南地域衛生施設組合</t>
  </si>
  <si>
    <t>魚沼地区障害福祉組合</t>
  </si>
  <si>
    <t>十日町地域広域事務組合
　【一般会計】</t>
  </si>
  <si>
    <t>十日町地域広域事務組合
　【家畜診療所特別会計】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</si>
  <si>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</si>
  <si>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</si>
  <si>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</si>
  <si>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</si>
  <si>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</si>
  <si>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</si>
  <si>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</si>
  <si>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</si>
  <si>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当間高原開発（株）</t>
    <rPh sb="7" eb="8">
      <t>カブ</t>
    </rPh>
    <phoneticPr fontId="12"/>
  </si>
  <si>
    <t>（株）オスポック</t>
    <rPh sb="1" eb="2">
      <t>カブ</t>
    </rPh>
    <phoneticPr fontId="12"/>
  </si>
  <si>
    <t>（株）まちづくり川西</t>
  </si>
  <si>
    <t>中里地域開発（株）</t>
  </si>
  <si>
    <t>（株）なかさと</t>
  </si>
  <si>
    <t>松代総合開発（株）</t>
  </si>
  <si>
    <t>（公財）松之山農業担い手公社</t>
    <rPh sb="1" eb="2">
      <t>コウ</t>
    </rPh>
    <rPh sb="2" eb="3">
      <t>ザイ</t>
    </rPh>
    <phoneticPr fontId="12"/>
  </si>
  <si>
    <t>（有）湯米心まつのやま</t>
    <rPh sb="1" eb="2">
      <t>ユウ</t>
    </rPh>
    <phoneticPr fontId="12"/>
  </si>
  <si>
    <t>（一財）十日町地域地場産業振興センター</t>
    <rPh sb="1" eb="2">
      <t>イチ</t>
    </rPh>
    <phoneticPr fontId="12"/>
  </si>
  <si>
    <t>十日町市地域振興基金</t>
    <rPh sb="0" eb="4">
      <t>トオカマチシ</t>
    </rPh>
    <rPh sb="4" eb="6">
      <t>チイキ</t>
    </rPh>
    <rPh sb="6" eb="8">
      <t>シンコウ</t>
    </rPh>
    <rPh sb="8" eb="10">
      <t>キキン</t>
    </rPh>
    <phoneticPr fontId="12"/>
  </si>
  <si>
    <t>十日町市環境共生基金</t>
    <rPh sb="0" eb="4">
      <t>トオカマチシ</t>
    </rPh>
    <rPh sb="4" eb="6">
      <t>カンキョウ</t>
    </rPh>
    <rPh sb="6" eb="8">
      <t>キョウセイ</t>
    </rPh>
    <rPh sb="8" eb="10">
      <t>キキン</t>
    </rPh>
    <phoneticPr fontId="12"/>
  </si>
  <si>
    <t>少子化対策基金</t>
    <rPh sb="0" eb="3">
      <t>ショウシカ</t>
    </rPh>
    <rPh sb="3" eb="5">
      <t>タイサク</t>
    </rPh>
    <rPh sb="5" eb="7">
      <t>キキン</t>
    </rPh>
    <phoneticPr fontId="12"/>
  </si>
  <si>
    <t>十日町市地域福祉基金</t>
    <rPh sb="0" eb="4">
      <t>トオカマチシ</t>
    </rPh>
    <rPh sb="4" eb="6">
      <t>チイキ</t>
    </rPh>
    <rPh sb="6" eb="8">
      <t>フクシ</t>
    </rPh>
    <rPh sb="8" eb="10">
      <t>キキン</t>
    </rPh>
    <phoneticPr fontId="12"/>
  </si>
  <si>
    <t>とおかまち応援基金</t>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</si>
  <si>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</si>
  <si>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</si>
  <si>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</si>
  <si>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有形固定資産減価償却率については、類似団体平均を下回り、将来負担比率については、類似団体平均を上回っている。
これは、当市において、老朽化した施設の除却や地方債の活用により改築・改修を進めたことにより、古い施設が減り、地方債残高が増えたためである。将来負担比率については、地方債残高の増、および充当可能基金や基準財政需要額算入見込額の減少により、比率は増加しており、今後も投資的事業による比率の増加が予測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</si>
  <si>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</si>
  <si>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</si>
  <si>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</si>
  <si>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</si>
  <si>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</si>
  <si>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</si>
  <si>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景気対策や地域振興のために普通会計の投資的事業を進めたことや、広範囲にわたる簡易水道・下水道整備などの生活基盤整備により、将来負担比率、実質公債費比率ともに類似団体の平均を上回っている。
　実質公債費比率については、元利償還金の増や公営企業会計への繰出金の減などにより同率となった。
　将来負担比率については、下水道事業の法適用化に伴い、公営企業債等繰入見込額が大幅に減少したことにより、比率は減少しているが、今後は投資的事業による比率の増加が予測される。
　今後も投資的事業の抑制を図り、引き続き財政健全化に努める。</t>
    <rPh sb="117" eb="123">
      <t>コウエイキギョウカイケイ</t>
    </rPh>
    <rPh sb="125" eb="128">
      <t>クリダシキン</t>
    </rPh>
    <rPh sb="129" eb="130">
      <t>ゲン</t>
    </rPh>
    <rPh sb="135" eb="137">
      <t>ドウリツ</t>
    </rPh>
    <rPh sb="156" eb="161">
      <t>ゲスイドウジギョウ</t>
    </rPh>
    <rPh sb="162" eb="166">
      <t>ホウテキヨウカ</t>
    </rPh>
    <rPh sb="167" eb="168">
      <t>トモナ</t>
    </rPh>
    <rPh sb="170" eb="172">
      <t>コウエイ</t>
    </rPh>
    <rPh sb="172" eb="174">
      <t>キギョウ</t>
    </rPh>
    <rPh sb="174" eb="175">
      <t>サイ</t>
    </rPh>
    <rPh sb="175" eb="176">
      <t>トウ</t>
    </rPh>
    <rPh sb="176" eb="178">
      <t>クリイレ</t>
    </rPh>
    <rPh sb="178" eb="180">
      <t>ミコ</t>
    </rPh>
    <rPh sb="180" eb="181">
      <t>ガク</t>
    </rPh>
    <rPh sb="182" eb="184">
      <t>オオハバ</t>
    </rPh>
    <rPh sb="185" eb="187">
      <t>ゲンショウ</t>
    </rPh>
    <rPh sb="198" eb="20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</si>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</sst>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AC11956-0E04-4C30-8FE7-8ABDFAE0266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6AA7-483A-AEE3-951E87DBAA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106388</c:v>
                </c:pt>
                <c:pt idx="1">
                  <c:v>153399</c:v>
                </c:pt>
                <c:pt idx="2">
                  <c:v>112023</c:v>
                </c:pt>
                <c:pt idx="3">
                  <c:v>126546</c:v>
                </c:pt>
                <c:pt idx="4">
                  <c:v>95883</c:v>
                </c:pt>
              </c:numCache>
            </c:numRef>
          </c:val>
          <c:smooth val="0"/>
          <c:extLst>
            <c:ext xmlns:c16="http://schemas.microsoft.com/office/drawing/2014/chart" uri="{C3380CC4-5D6E-409C-BE32-E72D297353CC}">
              <c16:uniqueId val="{00000001-6AA7-483A-AEE3-951E87DBAA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5.43</c:v>
                </c:pt>
                <c:pt idx="1">
                  <c:v>6.24</c:v>
                </c:pt>
                <c:pt idx="2">
                  <c:v>8.7799999999999994</c:v>
                </c:pt>
                <c:pt idx="3">
                  <c:v>7.74</c:v>
                </c:pt>
                <c:pt idx="4">
                  <c:v>7.44</c:v>
                </c:pt>
              </c:numCache>
            </c:numRef>
          </c:val>
          <c:extLst>
            <c:ext xmlns:c16="http://schemas.microsoft.com/office/drawing/2014/chart" uri="{C3380CC4-5D6E-409C-BE32-E72D297353CC}">
              <c16:uniqueId val="{00000000-DC81-4928-AAAB-32956F523D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14.46</c:v>
                </c:pt>
                <c:pt idx="1">
                  <c:v>10.42</c:v>
                </c:pt>
                <c:pt idx="2">
                  <c:v>8.75</c:v>
                </c:pt>
                <c:pt idx="3">
                  <c:v>11.93</c:v>
                </c:pt>
                <c:pt idx="4">
                  <c:v>11.18</c:v>
                </c:pt>
              </c:numCache>
            </c:numRef>
          </c:val>
          <c:extLst>
            <c:ext xmlns:c16="http://schemas.microsoft.com/office/drawing/2014/chart" uri="{C3380CC4-5D6E-409C-BE32-E72D297353CC}">
              <c16:uniqueId val="{00000001-DC81-4928-AAAB-32956F523D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-1.99</c:v>
                </c:pt>
                <c:pt idx="1">
                  <c:v>-2.74</c:v>
                </c:pt>
                <c:pt idx="2">
                  <c:v>0.53</c:v>
                </c:pt>
                <c:pt idx="3">
                  <c:v>1.97</c:v>
                </c:pt>
                <c:pt idx="4">
                  <c:v>-0.95</c:v>
                </c:pt>
              </c:numCache>
            </c:numRef>
          </c:val>
          <c:smooth val="0"/>
          <c:extLst>
            <c:ext xmlns:c16="http://schemas.microsoft.com/office/drawing/2014/chart" uri="{C3380CC4-5D6E-409C-BE32-E72D297353CC}">
              <c16:uniqueId val="{00000002-DC81-4928-AAAB-32956F523D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1.75</c:v>
                </c:pt>
                <c:pt idx="2">
                  <c:v>#N/A</c:v>
                </c:pt>
                <c:pt idx="3">
                  <c:v>2.19</c:v>
                </c:pt>
                <c:pt idx="4">
                  <c:v>#N/A</c:v>
                </c:pt>
                <c:pt idx="5">
                  <c:v>2.5299999999999998</c:v>
                </c:pt>
                <c:pt idx="6">
                  <c:v>#N/A</c:v>
                </c:pt>
                <c:pt idx="7">
                  <c:v>3.05</c:v>
                </c:pt>
                <c:pt idx="8">
                  <c:v>#N/A</c:v>
                </c:pt>
                <c:pt idx="9">
                  <c:v>0.05</c:v>
                </c:pt>
              </c:numCache>
            </c:numRef>
          </c:val>
          <c:extLst>
            <c:ext xmlns:c16="http://schemas.microsoft.com/office/drawing/2014/chart" uri="{C3380CC4-5D6E-409C-BE32-E72D297353CC}">
              <c16:uniqueId val="{00000000-A835-44EE-915C-733F1E1068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35-44EE-915C-733F1E106823}"/>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0.13</c:v>
                </c:pt>
                <c:pt idx="4">
                  <c:v>#N/A</c:v>
                </c:pt>
                <c:pt idx="5">
                  <c:v>0.12</c:v>
                </c:pt>
                <c:pt idx="6">
                  <c:v>#N/A</c:v>
                </c:pt>
                <c:pt idx="7">
                  <c:v>0.06</c:v>
                </c:pt>
                <c:pt idx="8">
                  <c:v>#N/A</c:v>
                </c:pt>
                <c:pt idx="9">
                  <c:v>0.09</c:v>
                </c:pt>
              </c:numCache>
            </c:numRef>
          </c:val>
          <c:extLst>
            <c:ext xmlns:c16="http://schemas.microsoft.com/office/drawing/2014/chart" uri="{C3380CC4-5D6E-409C-BE32-E72D297353CC}">
              <c16:uniqueId val="{00000002-A835-44EE-915C-733F1E10682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0.13</c:v>
                </c:pt>
                <c:pt idx="4">
                  <c:v>#N/A</c:v>
                </c:pt>
                <c:pt idx="5">
                  <c:v>0.13</c:v>
                </c:pt>
                <c:pt idx="6">
                  <c:v>#N/A</c:v>
                </c:pt>
                <c:pt idx="7">
                  <c:v>0.15</c:v>
                </c:pt>
                <c:pt idx="8">
                  <c:v>#N/A</c:v>
                </c:pt>
                <c:pt idx="9">
                  <c:v>0.19</c:v>
                </c:pt>
              </c:numCache>
            </c:numRef>
          </c:val>
          <c:extLst>
            <c:ext xmlns:c16="http://schemas.microsoft.com/office/drawing/2014/chart" uri="{C3380CC4-5D6E-409C-BE32-E72D297353CC}">
              <c16:uniqueId val="{00000003-A835-44EE-915C-733F1E106823}"/>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0.81</c:v>
                </c:pt>
              </c:numCache>
            </c:numRef>
          </c:val>
          <c:extLst>
            <c:ext xmlns:c16="http://schemas.microsoft.com/office/drawing/2014/chart" uri="{C3380CC4-5D6E-409C-BE32-E72D297353CC}">
              <c16:uniqueId val="{00000004-A835-44EE-915C-733F1E10682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1.21</c:v>
                </c:pt>
                <c:pt idx="4">
                  <c:v>#N/A</c:v>
                </c:pt>
                <c:pt idx="5">
                  <c:v>0.76</c:v>
                </c:pt>
                <c:pt idx="6">
                  <c:v>#N/A</c:v>
                </c:pt>
                <c:pt idx="7">
                  <c:v>0.85</c:v>
                </c:pt>
                <c:pt idx="8">
                  <c:v>#N/A</c:v>
                </c:pt>
                <c:pt idx="9">
                  <c:v>0.84</c:v>
                </c:pt>
              </c:numCache>
            </c:numRef>
          </c:val>
          <c:extLst>
            <c:ext xmlns:c16="http://schemas.microsoft.com/office/drawing/2014/chart" uri="{C3380CC4-5D6E-409C-BE32-E72D297353CC}">
              <c16:uniqueId val="{00000005-A835-44EE-915C-733F1E10682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c:v>
                </c:pt>
                <c:pt idx="2">
                  <c:v>#N/A</c:v>
                </c:pt>
                <c:pt idx="3">
                  <c:v>1.22</c:v>
                </c:pt>
                <c:pt idx="4">
                  <c:v>#N/A</c:v>
                </c:pt>
                <c:pt idx="5">
                  <c:v>1.94</c:v>
                </c:pt>
                <c:pt idx="6">
                  <c:v>#N/A</c:v>
                </c:pt>
                <c:pt idx="7">
                  <c:v>1.2</c:v>
                </c:pt>
                <c:pt idx="8">
                  <c:v>#N/A</c:v>
                </c:pt>
                <c:pt idx="9">
                  <c:v>1.2</c:v>
                </c:pt>
              </c:numCache>
            </c:numRef>
          </c:val>
          <c:extLst>
            <c:ext xmlns:c16="http://schemas.microsoft.com/office/drawing/2014/chart" uri="{C3380CC4-5D6E-409C-BE32-E72D297353CC}">
              <c16:uniqueId val="{00000006-A835-44EE-915C-733F1E10682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2.81</c:v>
                </c:pt>
              </c:numCache>
            </c:numRef>
          </c:val>
          <c:extLst>
            <c:ext xmlns:c16="http://schemas.microsoft.com/office/drawing/2014/chart" uri="{C3380CC4-5D6E-409C-BE32-E72D297353CC}">
              <c16:uniqueId val="{00000007-A835-44EE-915C-733F1E10682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4.38</c:v>
                </c:pt>
                <c:pt idx="2">
                  <c:v>#N/A</c:v>
                </c:pt>
                <c:pt idx="3">
                  <c:v>4.2699999999999996</c:v>
                </c:pt>
                <c:pt idx="4">
                  <c:v>#N/A</c:v>
                </c:pt>
                <c:pt idx="5">
                  <c:v>3.97</c:v>
                </c:pt>
                <c:pt idx="6">
                  <c:v>#N/A</c:v>
                </c:pt>
                <c:pt idx="7">
                  <c:v>4.66</c:v>
                </c:pt>
                <c:pt idx="8">
                  <c:v>#N/A</c:v>
                </c:pt>
                <c:pt idx="9">
                  <c:v>5.05</c:v>
                </c:pt>
              </c:numCache>
            </c:numRef>
          </c:val>
          <c:extLst>
            <c:ext xmlns:c16="http://schemas.microsoft.com/office/drawing/2014/chart" uri="{C3380CC4-5D6E-409C-BE32-E72D297353CC}">
              <c16:uniqueId val="{00000008-A835-44EE-915C-733F1E1068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5.42</c:v>
                </c:pt>
                <c:pt idx="2">
                  <c:v>#N/A</c:v>
                </c:pt>
                <c:pt idx="3">
                  <c:v>6.24</c:v>
                </c:pt>
                <c:pt idx="4">
                  <c:v>#N/A</c:v>
                </c:pt>
                <c:pt idx="5">
                  <c:v>8.7799999999999994</c:v>
                </c:pt>
                <c:pt idx="6">
                  <c:v>#N/A</c:v>
                </c:pt>
                <c:pt idx="7">
                  <c:v>7.73</c:v>
                </c:pt>
                <c:pt idx="8">
                  <c:v>#N/A</c:v>
                </c:pt>
                <c:pt idx="9">
                  <c:v>7.43</c:v>
                </c:pt>
              </c:numCache>
            </c:numRef>
          </c:val>
          <c:extLst>
            <c:ext xmlns:c16="http://schemas.microsoft.com/office/drawing/2014/chart" uri="{C3380CC4-5D6E-409C-BE32-E72D297353CC}">
              <c16:uniqueId val="{00000009-A835-44EE-915C-733F1E1068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4783</c:v>
                </c:pt>
                <c:pt idx="5">
                  <c:v>4570</c:v>
                </c:pt>
                <c:pt idx="8">
                  <c:v>4554</c:v>
                </c:pt>
                <c:pt idx="11">
                  <c:v>4571</c:v>
                </c:pt>
                <c:pt idx="14">
                  <c:v>4558</c:v>
                </c:pt>
              </c:numCache>
            </c:numRef>
          </c:val>
          <c:extLst>
            <c:ext xmlns:c16="http://schemas.microsoft.com/office/drawing/2014/chart" uri="{C3380CC4-5D6E-409C-BE32-E72D297353CC}">
              <c16:uniqueId val="{00000000-896C-45D7-A971-40188E4BEF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6C-45D7-A971-40188E4BEF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180</c:v>
                </c:pt>
                <c:pt idx="3">
                  <c:v>105</c:v>
                </c:pt>
                <c:pt idx="6">
                  <c:v>84</c:v>
                </c:pt>
                <c:pt idx="9">
                  <c:v>69</c:v>
                </c:pt>
                <c:pt idx="12">
                  <c:v>66</c:v>
                </c:pt>
              </c:numCache>
            </c:numRef>
          </c:val>
          <c:extLst>
            <c:ext xmlns:c16="http://schemas.microsoft.com/office/drawing/2014/chart" uri="{C3380CC4-5D6E-409C-BE32-E72D297353CC}">
              <c16:uniqueId val="{00000002-896C-45D7-A971-40188E4BEF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191</c:v>
                </c:pt>
                <c:pt idx="3">
                  <c:v>227</c:v>
                </c:pt>
                <c:pt idx="6">
                  <c:v>352</c:v>
                </c:pt>
                <c:pt idx="9">
                  <c:v>396</c:v>
                </c:pt>
                <c:pt idx="12">
                  <c:v>399</c:v>
                </c:pt>
              </c:numCache>
            </c:numRef>
          </c:val>
          <c:extLst>
            <c:ext xmlns:c16="http://schemas.microsoft.com/office/drawing/2014/chart" uri="{C3380CC4-5D6E-409C-BE32-E72D297353CC}">
              <c16:uniqueId val="{00000003-896C-45D7-A971-40188E4BEF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1437</c:v>
                </c:pt>
                <c:pt idx="3">
                  <c:v>1416</c:v>
                </c:pt>
                <c:pt idx="6">
                  <c:v>1413</c:v>
                </c:pt>
                <c:pt idx="9">
                  <c:v>1427</c:v>
                </c:pt>
                <c:pt idx="12">
                  <c:v>1074</c:v>
                </c:pt>
              </c:numCache>
            </c:numRef>
          </c:val>
          <c:extLst>
            <c:ext xmlns:c16="http://schemas.microsoft.com/office/drawing/2014/chart" uri="{C3380CC4-5D6E-409C-BE32-E72D297353CC}">
              <c16:uniqueId val="{00000004-896C-45D7-A971-40188E4BEF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5-896C-45D7-A971-40188E4BEF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6C-45D7-A971-40188E4BEF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4862</c:v>
                </c:pt>
                <c:pt idx="3">
                  <c:v>4569</c:v>
                </c:pt>
                <c:pt idx="6">
                  <c:v>4563</c:v>
                </c:pt>
                <c:pt idx="9">
                  <c:v>4619</c:v>
                </c:pt>
                <c:pt idx="12">
                  <c:v>4711</c:v>
                </c:pt>
              </c:numCache>
            </c:numRef>
          </c:val>
          <c:extLst>
            <c:ext xmlns:c16="http://schemas.microsoft.com/office/drawing/2014/chart" uri="{C3380CC4-5D6E-409C-BE32-E72D297353CC}">
              <c16:uniqueId val="{00000007-896C-45D7-A971-40188E4BEF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1890</c:v>
                </c:pt>
                <c:pt idx="2">
                  <c:v>#N/A</c:v>
                </c:pt>
                <c:pt idx="3">
                  <c:v>#N/A</c:v>
                </c:pt>
                <c:pt idx="4">
                  <c:v>1750</c:v>
                </c:pt>
                <c:pt idx="5">
                  <c:v>#N/A</c:v>
                </c:pt>
                <c:pt idx="6">
                  <c:v>#N/A</c:v>
                </c:pt>
                <c:pt idx="7">
                  <c:v>1861</c:v>
                </c:pt>
                <c:pt idx="8">
                  <c:v>#N/A</c:v>
                </c:pt>
                <c:pt idx="9">
                  <c:v>#N/A</c:v>
                </c:pt>
                <c:pt idx="10">
                  <c:v>1943</c:v>
                </c:pt>
                <c:pt idx="11">
                  <c:v>#N/A</c:v>
                </c:pt>
                <c:pt idx="12">
                  <c:v>#N/A</c:v>
                </c:pt>
                <c:pt idx="13">
                  <c:v>1695</c:v>
                </c:pt>
                <c:pt idx="14">
                  <c:v>#N/A</c:v>
                </c:pt>
              </c:numCache>
            </c:numRef>
          </c:val>
          <c:smooth val="0"/>
          <c:extLst>
            <c:ext xmlns:c16="http://schemas.microsoft.com/office/drawing/2014/chart" uri="{C3380CC4-5D6E-409C-BE32-E72D297353CC}">
              <c16:uniqueId val="{00000008-896C-45D7-A971-40188E4BEF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46182</c:v>
                </c:pt>
                <c:pt idx="5">
                  <c:v>46417</c:v>
                </c:pt>
                <c:pt idx="8">
                  <c:v>46490</c:v>
                </c:pt>
                <c:pt idx="11">
                  <c:v>46245</c:v>
                </c:pt>
                <c:pt idx="14">
                  <c:v>44991</c:v>
                </c:pt>
              </c:numCache>
            </c:numRef>
          </c:val>
          <c:extLst>
            <c:ext xmlns:c16="http://schemas.microsoft.com/office/drawing/2014/chart" uri="{C3380CC4-5D6E-409C-BE32-E72D297353CC}">
              <c16:uniqueId val="{00000000-D65B-4A3C-BD38-9CD5F3BDF3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1492</c:v>
                </c:pt>
                <c:pt idx="5">
                  <c:v>1510</c:v>
                </c:pt>
                <c:pt idx="8">
                  <c:v>1448</c:v>
                </c:pt>
                <c:pt idx="11">
                  <c:v>1454</c:v>
                </c:pt>
                <c:pt idx="14">
                  <c:v>1274</c:v>
                </c:pt>
              </c:numCache>
            </c:numRef>
          </c:val>
          <c:extLst>
            <c:ext xmlns:c16="http://schemas.microsoft.com/office/drawing/2014/chart" uri="{C3380CC4-5D6E-409C-BE32-E72D297353CC}">
              <c16:uniqueId val="{00000001-D65B-4A3C-BD38-9CD5F3BDF3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7240</c:v>
                </c:pt>
                <c:pt idx="5">
                  <c:v>5798</c:v>
                </c:pt>
                <c:pt idx="8">
                  <c:v>5358</c:v>
                </c:pt>
                <c:pt idx="11">
                  <c:v>5803</c:v>
                </c:pt>
                <c:pt idx="14">
                  <c:v>5712</c:v>
                </c:pt>
              </c:numCache>
            </c:numRef>
          </c:val>
          <c:extLst>
            <c:ext xmlns:c16="http://schemas.microsoft.com/office/drawing/2014/chart" uri="{C3380CC4-5D6E-409C-BE32-E72D297353CC}">
              <c16:uniqueId val="{00000002-D65B-4A3C-BD38-9CD5F3BDF3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5B-4A3C-BD38-9CD5F3BDF3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5B-4A3C-BD38-9CD5F3BDF3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44</c:v>
                </c:pt>
                <c:pt idx="3">
                  <c:v>41</c:v>
                </c:pt>
                <c:pt idx="6">
                  <c:v>39</c:v>
                </c:pt>
                <c:pt idx="9">
                  <c:v>36</c:v>
                </c:pt>
                <c:pt idx="12">
                  <c:v>34</c:v>
                </c:pt>
              </c:numCache>
            </c:numRef>
          </c:val>
          <c:extLst>
            <c:ext xmlns:c16="http://schemas.microsoft.com/office/drawing/2014/chart" uri="{C3380CC4-5D6E-409C-BE32-E72D297353CC}">
              <c16:uniqueId val="{00000005-D65B-4A3C-BD38-9CD5F3BDF3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3236</c:v>
                </c:pt>
                <c:pt idx="3">
                  <c:v>3102</c:v>
                </c:pt>
                <c:pt idx="6">
                  <c:v>3019</c:v>
                </c:pt>
                <c:pt idx="9">
                  <c:v>2970</c:v>
                </c:pt>
                <c:pt idx="12">
                  <c:v>3045</c:v>
                </c:pt>
              </c:numCache>
            </c:numRef>
          </c:val>
          <c:extLst>
            <c:ext xmlns:c16="http://schemas.microsoft.com/office/drawing/2014/chart" uri="{C3380CC4-5D6E-409C-BE32-E72D297353CC}">
              <c16:uniqueId val="{00000006-D65B-4A3C-BD38-9CD5F3BDF3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3448</c:v>
                </c:pt>
                <c:pt idx="3">
                  <c:v>3287</c:v>
                </c:pt>
                <c:pt idx="6">
                  <c:v>2982</c:v>
                </c:pt>
                <c:pt idx="9">
                  <c:v>2698</c:v>
                </c:pt>
                <c:pt idx="12">
                  <c:v>2489</c:v>
                </c:pt>
              </c:numCache>
            </c:numRef>
          </c:val>
          <c:extLst>
            <c:ext xmlns:c16="http://schemas.microsoft.com/office/drawing/2014/chart" uri="{C3380CC4-5D6E-409C-BE32-E72D297353CC}">
              <c16:uniqueId val="{00000007-D65B-4A3C-BD38-9CD5F3BDF3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17559</c:v>
                </c:pt>
                <c:pt idx="3">
                  <c:v>17396</c:v>
                </c:pt>
                <c:pt idx="6">
                  <c:v>16460</c:v>
                </c:pt>
                <c:pt idx="9">
                  <c:v>15784</c:v>
                </c:pt>
                <c:pt idx="12">
                  <c:v>12704</c:v>
                </c:pt>
              </c:numCache>
            </c:numRef>
          </c:val>
          <c:extLst>
            <c:ext xmlns:c16="http://schemas.microsoft.com/office/drawing/2014/chart" uri="{C3380CC4-5D6E-409C-BE32-E72D297353CC}">
              <c16:uniqueId val="{00000008-D65B-4A3C-BD38-9CD5F3BDF3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1173</c:v>
                </c:pt>
                <c:pt idx="3">
                  <c:v>1014</c:v>
                </c:pt>
                <c:pt idx="6">
                  <c:v>874</c:v>
                </c:pt>
                <c:pt idx="9">
                  <c:v>829</c:v>
                </c:pt>
                <c:pt idx="12">
                  <c:v>778</c:v>
                </c:pt>
              </c:numCache>
            </c:numRef>
          </c:val>
          <c:extLst>
            <c:ext xmlns:c16="http://schemas.microsoft.com/office/drawing/2014/chart" uri="{C3380CC4-5D6E-409C-BE32-E72D297353CC}">
              <c16:uniqueId val="{00000009-D65B-4A3C-BD38-9CD5F3BDF3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45656</c:v>
                </c:pt>
                <c:pt idx="3">
                  <c:v>46985</c:v>
                </c:pt>
                <c:pt idx="6">
                  <c:v>47986</c:v>
                </c:pt>
                <c:pt idx="9">
                  <c:v>49385</c:v>
                </c:pt>
                <c:pt idx="12">
                  <c:v>48757</c:v>
                </c:pt>
              </c:numCache>
            </c:numRef>
          </c:val>
          <c:extLst>
            <c:ext xmlns:c16="http://schemas.microsoft.com/office/drawing/2014/chart" uri="{C3380CC4-5D6E-409C-BE32-E72D297353CC}">
              <c16:uniqueId val="{0000000A-D65B-4A3C-BD38-9CD5F3BDF3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16203</c:v>
                </c:pt>
                <c:pt idx="2">
                  <c:v>#N/A</c:v>
                </c:pt>
                <c:pt idx="3">
                  <c:v>#N/A</c:v>
                </c:pt>
                <c:pt idx="4">
                  <c:v>18100</c:v>
                </c:pt>
                <c:pt idx="5">
                  <c:v>#N/A</c:v>
                </c:pt>
                <c:pt idx="6">
                  <c:v>#N/A</c:v>
                </c:pt>
                <c:pt idx="7">
                  <c:v>18063</c:v>
                </c:pt>
                <c:pt idx="8">
                  <c:v>#N/A</c:v>
                </c:pt>
                <c:pt idx="9">
                  <c:v>#N/A</c:v>
                </c:pt>
                <c:pt idx="10">
                  <c:v>18200</c:v>
                </c:pt>
                <c:pt idx="11">
                  <c:v>#N/A</c:v>
                </c:pt>
                <c:pt idx="12">
                  <c:v>#N/A</c:v>
                </c:pt>
                <c:pt idx="13">
                  <c:v>15831</c:v>
                </c:pt>
                <c:pt idx="14">
                  <c:v>#N/A</c:v>
                </c:pt>
              </c:numCache>
            </c:numRef>
          </c:val>
          <c:smooth val="0"/>
          <c:extLst>
            <c:ext xmlns:c16="http://schemas.microsoft.com/office/drawing/2014/chart" uri="{C3380CC4-5D6E-409C-BE32-E72D297353CC}">
              <c16:uniqueId val="{0000000B-D65B-4A3C-BD38-9CD5F3BDF3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1735</c:v>
                </c:pt>
                <c:pt idx="1">
                  <c:v>2344</c:v>
                </c:pt>
                <c:pt idx="2">
                  <c:v>2207</c:v>
                </c:pt>
              </c:numCache>
            </c:numRef>
          </c:val>
          <c:extLst>
            <c:ext xmlns:c16="http://schemas.microsoft.com/office/drawing/2014/chart" uri="{C3380CC4-5D6E-409C-BE32-E72D297353CC}">
              <c16:uniqueId val="{00000000-3449-4C04-922A-4C16223B95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300</c:v>
                </c:pt>
                <c:pt idx="1">
                  <c:v>300</c:v>
                </c:pt>
                <c:pt idx="2">
                  <c:v>300</c:v>
                </c:pt>
              </c:numCache>
            </c:numRef>
          </c:val>
          <c:extLst>
            <c:ext xmlns:c16="http://schemas.microsoft.com/office/drawing/2014/chart" uri="{C3380CC4-5D6E-409C-BE32-E72D297353CC}">
              <c16:uniqueId val="{00000001-3449-4C04-922A-4C16223B95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6403</c:v>
                </c:pt>
                <c:pt idx="1">
                  <c:v>5771</c:v>
                </c:pt>
                <c:pt idx="2">
                  <c:v>5469</c:v>
                </c:pt>
              </c:numCache>
            </c:numRef>
          </c:val>
          <c:extLst>
            <c:ext xmlns:c16="http://schemas.microsoft.com/office/drawing/2014/chart" uri="{C3380CC4-5D6E-409C-BE32-E72D297353CC}">
              <c16:uniqueId val="{00000002-3449-4C04-922A-4C16223B95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{03AB5EC6-4528-4C6F-A47C-B60A29D56DAB}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EC3-4A0A-83CA-155CFFAE5A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{C27DCF7B-6306-4AA9-AF82-F563C0A679F8}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3-4A0A-83CA-155CFFAE5A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{B1F0DB52-DF80-4840-8352-25C266E5E931}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3-4A0A-83CA-155CFFAE5A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{97B9BCEA-8856-4581-94A5-8B1E0E5D9C55}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3-4A0A-83CA-155CFFAE5A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{1793B859-8B58-4EF3-9DC9-E90F7DDF0414}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3-4A0A-83CA-155CFFAE5A00}"/>
                </c:ext>
              </c:extLst>
            </c:dLbl>
            <c:dLbl>
              <c:idx val="8"/>
              <c:layout>
                <c:manualLayout>
                  <c:x val="-3.05015226735218E-2"/>
                  <c:y val="-6.988615917680228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{63DCD214-AFB8-4758-AB4C-383EE538047C}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EC3-4A0A-83CA-155CFFAE5A00}"/>
                </c:ext>
              </c:extLst>
            </c:dLbl>
            <c:dLbl>
              <c:idx val="16"/>
              <c:layout>
                <c:manualLayout>
                  <c:x val="-3.3788878265622942E-2"/>
                  <c:y val="-7.455140563062183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{7C0907F5-DBEE-44DE-A361-F482A09C054B}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EC3-4A0A-83CA-155CFFAE5A00}"/>
                </c:ext>
              </c:extLst>
            </c:dLbl>
            <c:dLbl>
              <c:idx val="24"/>
              <c:layout>
                <c:manualLayout>
                  <c:x val="-3.2015750650234161E-2"/>
                  <c:y val="-4.977973912558510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{A43F2A24-19BF-44F0-97F2-D388236ABFB2}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EC3-4A0A-83CA-155CFFAE5A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{EF51CFDA-C461-42A1-B22B-F39690442336}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EC3-4A0A-83CA-155CFFAE5A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26.2</c:v>
                </c:pt>
                <c:pt idx="8">
                  <c:v>46.6</c:v>
                </c:pt>
                <c:pt idx="16">
                  <c:v>48</c:v>
                </c:pt>
                <c:pt idx="24">
                  <c:v>48</c:v>
                </c:pt>
                <c:pt idx="32">
                  <c:v>49.3</c:v>
                </c:pt>
              </c:numCache>
            </c:numRef>
          </c:xVal>
          <c:yVal>
            <c:numRef>
              <c:f>公会計指標分析・財政指標組合せ分析表!$BP$51:$DC$51</c:f>
              <c:numCache>
                <c:formatCode>#,##0.0;"▲ "#,##0.0</c:formatCode>
                <c:ptCount val="40"/>
                <c:pt idx="0">
                  <c:v>99.2</c:v>
                </c:pt>
                <c:pt idx="8">
                  <c:v>114</c:v>
                </c:pt>
                <c:pt idx="16">
                  <c:v>116.6</c:v>
                </c:pt>
                <c:pt idx="24">
                  <c:v>119.2</c:v>
                </c:pt>
                <c:pt idx="32">
                  <c:v>103.1</c:v>
                </c:pt>
              </c:numCache>
            </c:numRef>
          </c:yVal>
          <c:smooth val="0"/>
          <c:extLst>
            <c:ext xmlns:c16="http://schemas.microsoft.com/office/drawing/2014/chart" uri="{C3380CC4-5D6E-409C-BE32-E72D297353CC}">
              <c16:uniqueId val="{00000009-4EC3-4A0A-83CA-155CFFAE5A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{6D61B0EA-B564-4252-9A00-CC150A31DBCE}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EC3-4A0A-83CA-155CFFAE5A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{FCA8F372-48BD-4BF4-883F-C8703F51D7EB}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3-4A0A-83CA-155CFFAE5A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{309D6542-2A6E-4814-8569-9ED3CB19E74F}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3-4A0A-83CA-155CFFAE5A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{E5F486E1-10F3-46A3-A496-52C7ED676F57}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3-4A0A-83CA-155CFFAE5A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{02BC3795-00EA-4260-8926-48C05427D429}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3-4A0A-83CA-155CFFAE5A00}"/>
                </c:ext>
              </c:extLst>
            </c:dLbl>
            <c:dLbl>
              <c:idx val="8"/>
              <c:layout>
                <c:manualLayout>
                  <c:x val="-2.7928179667612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{31C8A94B-16D5-4759-85D3-FC5DA94462D3}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EC3-4A0A-83CA-155CFFAE5A00}"/>
                </c:ext>
              </c:extLst>
            </c:dLbl>
            <c:dLbl>
              <c:idx val="16"/>
              <c:layout>
                <c:manualLayout>
                  <c:x val="-3.6362221271532172E-2"/>
                  <c:y val="-5.207470788481000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{CFCAA935-0B84-4F83-B326-7F62D1DB481B}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EC3-4A0A-83CA-155CFFAE5A00}"/>
                </c:ext>
              </c:extLst>
            </c:dLbl>
            <c:dLbl>
              <c:idx val="24"/>
              <c:layout>
                <c:manualLayout>
                  <c:x val="-3.2015750650234161E-2"/>
                  <c:y val="-7.740337632692034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{18A893B7-6E72-4CBC-8BEC-8AD51F958583}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EC3-4A0A-83CA-155CFFAE5A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{A2F2A899-C5EA-4A6E-A6B2-C78F6D761565}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EC3-4A0A-83CA-155CFFAE5A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4EC3-4A0A-83CA-155CFFAE5A00}"/>
            </c:ext>
          </c:extLst>
        </c:ser>
        <c:dLbls>
          <c:showLegendKey val="0"/>
          <c:showVal val="1"/>
          <c:showCatName val="0"/>
          <c:showSerName val="0"/>
          <c:showPercent val="0"/>
          <c:showBubbleSize val="0"/>
        </c:dLbls>
        <c:axId val="46179840"/>
        <c:axId val="46181760"/>
      </c:scatterChart>
      <c:valAx>
        <c:axId val="46179840"/>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{4E2BF9F5-7E69-4EB1-A089-C1F56A29176F}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0FE-4126-AF0F-540346D467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{2130D30A-3E02-42AE-B5FB-F031F7C6611F}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FE-4126-AF0F-540346D467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{957145FC-DC79-4065-9440-DDA1D7E1C960}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FE-4126-AF0F-540346D467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{A3ABA2CE-B0D4-42A2-9199-8D31FA31E7D0}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FE-4126-AF0F-540346D467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{94CC17AF-0C68-4022-802C-0AAE6DE10CE2}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FE-4126-AF0F-540346D467A8}"/>
                </c:ext>
              </c:extLst>
            </c:dLbl>
            <c:dLbl>
              <c:idx val="8"/>
              <c:layout>
                <c:manualLayout>
                  <c:x val="-3.809759497422324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{393FDF0E-B35E-437A-AA55-D7DF1F26DCCD}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0FE-4126-AF0F-540346D467A8}"/>
                </c:ext>
              </c:extLst>
            </c:dLbl>
            <c:dLbl>
              <c:idx val="16"/>
              <c:layout>
                <c:manualLayout>
                  <c:x val="-2.529838826399801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{960BDE6F-9F97-4240-A7CB-6386DCB00155}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0FE-4126-AF0F-540346D467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{CBB88933-C962-428F-A6E5-1275750FB2DE}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0FE-4126-AF0F-540346D467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{47571582-D609-4340-AF4E-881A8A9F6880}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0FE-4126-AF0F-540346D467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11.6</c:v>
                </c:pt>
                <c:pt idx="16">
                  <c:v>11.5</c:v>
                </c:pt>
                <c:pt idx="24">
                  <c:v>11.9</c:v>
                </c:pt>
                <c:pt idx="32">
                  <c:v>11.9</c:v>
                </c:pt>
              </c:numCache>
            </c:numRef>
          </c:xVal>
          <c:yVal>
            <c:numRef>
              <c:f>公会計指標分析・財政指標組合せ分析表!$BP$73:$DC$73</c:f>
              <c:numCache>
                <c:formatCode>#,##0.0;"▲ "#,##0.0</c:formatCode>
                <c:ptCount val="40"/>
                <c:pt idx="0">
                  <c:v>99.2</c:v>
                </c:pt>
                <c:pt idx="8">
                  <c:v>114</c:v>
                </c:pt>
                <c:pt idx="16">
                  <c:v>116.6</c:v>
                </c:pt>
                <c:pt idx="24">
                  <c:v>119.2</c:v>
                </c:pt>
                <c:pt idx="32">
                  <c:v>103.1</c:v>
                </c:pt>
              </c:numCache>
            </c:numRef>
          </c:yVal>
          <c:smooth val="0"/>
          <c:extLst>
            <c:ext xmlns:c16="http://schemas.microsoft.com/office/drawing/2014/chart" uri="{C3380CC4-5D6E-409C-BE32-E72D297353CC}">
              <c16:uniqueId val="{00000009-C0FE-4126-AF0F-540346D467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{380F31DF-2D90-4CE4-A884-BBD8766ACF4D}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0FE-4126-AF0F-540346D467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{886DC3A3-7ACA-4D4C-ADDE-42A67E7FCA79}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FE-4126-AF0F-540346D467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{BDE47A8C-C27E-4424-A986-661126DEAFBA}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FE-4126-AF0F-540346D467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{CB2BBADE-F924-44FB-AA35-CEEB99A9DB53}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FE-4126-AF0F-540346D467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{FEA146EE-23D1-4553-9D5F-95127FE7A923}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FE-4126-AF0F-540346D467A8}"/>
                </c:ext>
              </c:extLst>
            </c:dLbl>
            <c:dLbl>
              <c:idx val="8"/>
              <c:layout>
                <c:manualLayout>
                  <c:x val="-3.420265245499420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{684D8500-F5FA-470F-A20C-BE7A6873A47F}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0FE-4126-AF0F-540346D467A8}"/>
                </c:ext>
              </c:extLst>
            </c:dLbl>
            <c:dLbl>
              <c:idx val="16"/>
              <c:layout>
                <c:manualLayout>
                  <c:x val="-3.5529109691322419E-2"/>
                  <c:y val="-5.04525288254663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{9B46BF4B-9743-4DA8-A866-D6C7D671FC76}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0FE-4126-AF0F-540346D467A8}"/>
                </c:ext>
              </c:extLst>
            </c:dLbl>
            <c:dLbl>
              <c:idx val="24"/>
              <c:layout>
                <c:manualLayout>
                  <c:x val="-2.5234563816980492E-2"/>
                  <c:y val="-7.438076535012161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{BDEBD559-2DFB-496B-9FFF-3023297C1F08}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0FE-4126-AF0F-540346D467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{DDA678F6-29CD-4B34-8D14-225B81FF1BB1}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0FE-4126-AF0F-540346D467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C0FE-4126-AF0F-540346D467A8}"/>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元利償還金は臨時財政対策債の償還、合併特例債を活用した大型建設事業の元金償還が始まったことにより増となった。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地方債の現在高は公営企業債等繰入見込額や、合併特例事業債の現在高が減少したことにより減となっている。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充当可能基金について、令和２年度は財政調整基金や地域振興基金の取崩しにより減となっている。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新潟県十日町市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へかけては、少雪のため財政調整基金の積み増しを行ったが、地域振興基金、環境共生基金を事業充当のため取り崩しを行ったことにより、基金総額が減少している。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へかけては、除排雪経費が多額となり、財政調整基金の取り崩しを行ったことや、地域振興基金を事業充当のため取り崩しを行ったことにより、基金総額が減少している。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財政調整基金は一定額を確保し、その他特定目的基金については、必要額の取り崩しを行い、基金の使途に沿った事業へ充当を行う。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十日町市地域振興基金　地域住民の連帯の強化又は地域の振興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十日町市環境共生基金　信濃川河川環境の良好な維持向上、また、環境との調和及び共生に資する地域づくり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　　　　次代を担う子どもを安心して産み、健やかな成長と豊かな心を育む環境づくりその他の少子化対策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とおかまち応援基金　　多様な人々の社会的投資を具体化することにより、個性あるまちづくりに資することを目的とする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十日町市地域福祉基金　地域における保健福祉の活動を推進し、民間福祉活動の活発化を振興しつつ、地域福祉の向上を図る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十日町市地域振興基金　地域自治推進事業交付金事業へ充当するために取り崩したもの。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十日町市環境共生基金　上記基金の使途にあてはまる事業へ充当するために取り崩したもの。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　　　　上記基金の使途にあてはまる事業へ充当するために取り崩したもの。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とおかまち応援基金　　基金積み立てによるもの。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十日町市地域福祉基金　基金積み立てによるもの。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その他特定目的基金については、令和７年度までに、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百万円をそれぞれの基金使途にあてはまる事業へ充当し、令和７年度末残高は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の財政調整基金の減少は、除排雪経費が多額となり取り崩したため。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災害等の非常時に備えるため、一定額を確保するとともに、年度間の財源調整のために取り崩しを行う。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経済事情の著しい変動その他の理由により、財源が不足する場合に、市債の償還に充てる。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0BD8A9-7723-49EB-BBCF-174B12566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9992709-43CD-4F56-9E3E-72434787B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199CFC3-8810-4FAD-B7DD-3C5BD2029AA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DC3F407-3881-4F4C-AE31-261780AC831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89AB2AD-3FAF-4F26-B311-EA5E4A9C619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CBD99E-EFB5-4926-97F6-BFB45D74EAF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0121A23-2741-41C5-96E7-90BB122FC64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5124A69-B491-48C0-9531-0A9DE4EA518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78A14D5-F699-43E9-B345-50C4AB90D60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7578467-D97B-42A4-BF5B-DC555CD5FE6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0626448-CF61-4CDB-AC72-F27DB8B676B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CDF0218-B029-425F-84E2-FC90A56DD6C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51,125
50,815
590.39
43,492,258
41,869,475
1,468,704
19,743,426
46,798,958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EA71D8E-77E1-475C-9320-5276E87D13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D3BA4D2-3104-416C-820A-42B621B4884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535C666-7A05-46FB-8320-59D1DADC4B7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EAF7E46-1866-40D2-B405-F5475D3E90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0B9DB66-7888-452B-BAE5-027AE7B4364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DE4AF4F-46CB-44E8-ACC0-7088A5F35E4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7F67C6-54A9-483A-A6A7-185DB1389B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E1A99F5-B216-4592-89A8-C2B7B19983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704070A-1F16-4A3E-BB59-77FBFC63C58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4B128C5-437C-4B22-ABC0-6CDA3E38959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73FF00E-7945-41F4-8A51-BF3A09F5B8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3E4069B-5015-43D8-8696-4F16ADA6010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A725120-CB00-4817-887D-9415F97F373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046E605-AA08-44EF-9DA2-012F474D27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CAE114C-B892-47DB-B2AF-90A1C8D1B3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3C20B10-CFF6-4C37-8A4F-200F08AAA3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039D5D8-5790-472A-9272-1A42874A44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0056498-D1A6-49DD-BF8E-817AC414B3F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175B783-1128-4F92-8B9F-454ED0B23F0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65D88A8-D940-43A4-A6CC-D3540F3D78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72CC48E-0A8E-4B60-9A85-F7526A507D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C1B2AC0-3E19-4A5F-88C7-33DB4BC0D28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3B6A244-8E9B-486B-A2AA-C7EE0F65D52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53B74EC-BBC9-4619-8228-C96183F26A2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5798C3B-C693-4D0A-8A8B-DAFE7DE429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140CADA-049F-4EB9-ABAA-776CD32415C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8A1EAF1-601E-40B8-951B-14EA0987E51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8449D84-D9C8-4794-ABAA-4EE10BA3B4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B1C4141-D6E4-40B9-9A73-F82E6966C89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904718B-1930-4F90-AF94-E9D7062FB0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B5F9A8F-45EA-49F9-9DCE-446AC1A3C83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415BB71-AA22-4D89-8DB9-DDA4CEB18FA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01790B5-DC26-424A-B8C6-9B707E6D88C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DA736B3-1C28-4DD5-9C4B-722226D499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C5E0FD3-478C-4A61-85B5-82E2263E2B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当市では、老朽化した施設の除却や、施設改修を進めていることや、合併特例債等を活用した公共施設等の建設により、新しい施設が多いことから、類似団体平均を下回っている。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A6E88FF-571C-4FA0-983A-13E77E1981B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7FB034-1D8D-498D-ACF8-83C8F5FA514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B6EEEE6-3738-4ECC-8B96-B63A62A92CD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93702D-BFEB-4CFA-8601-9E266F66FB6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FDC71BD-ED22-40BE-A2B9-7842D7118AC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A7F764C-617C-404A-BC93-552CE4EF296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8DE15AD-B9BE-4EC2-9311-731E0D55A98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47A9F67-DFC3-4CE1-B32D-A96E88BB9AE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01BC0DC-981B-481F-AE13-0749C39E3AF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F77B982-E355-47E9-8141-434217BE3F2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2F24A15-4CC5-4CB5-A26B-6AD2F521D34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A673A4C-F1F5-442E-88DD-7CC3AB65D81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CA0990E-F45B-48F8-B797-8FFA5F5EEF7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0999217-083F-4080-8263-51B24C178F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9EB3FF5-C3FA-4CD2-923D-E05889C8EFD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3FD0054-3190-492F-A7B7-0B5E949684B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71755</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91707589-A52C-4120-BFF1-B978D4FB48F0}"/>
            </a:ext>
          </a:extLst>
        </xdr:cNvPr>
        <xdr:cNvCxnSpPr/>
      </xdr:nvCxnSpPr>
      <xdr:spPr>
        <a:xfrm flipV="1">
          <a:off x="4760595" y="5643880"/>
          <a:ext cx="1270" cy="93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36E124CF-B905-4C99-A35F-D12741DDA33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C6F9E9DC-C4BA-47C2-B298-32DD6D62BFFF}"/>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18432</xdr:rowOff>
    </xdr:from>
    <xdr:ext cx="405111" cy="259045"/>
    <xdr:sp macro="" textlink="">
      <xdr:nvSpPr>
        <xdr:cNvPr id="68" name="有形固定資産減価償却率最大値テキスト">
          <a:extLst>
            <a:ext uri="{FF2B5EF4-FFF2-40B4-BE49-F238E27FC236}">
              <a16:creationId xmlns:a16="http://schemas.microsoft.com/office/drawing/2014/main" id="{F21EF3F6-69E3-4830-B9CF-6E07EA29274E}"/>
            </a:ext>
          </a:extLst>
        </xdr:cNvPr>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71755</xdr:rowOff>
    </xdr:from>
    <xdr:to>
      <xdr:col>23</xdr:col>
      <xdr:colOff>174625</xdr:colOff>
      <xdr:row>28</xdr:row>
      <xdr:rowOff>71755</xdr:rowOff>
    </xdr:to>
    <xdr:cxnSp macro="">
      <xdr:nvCxnSpPr>
        <xdr:cNvPr id="69" name="直線コネクタ 68">
          <a:extLst>
            <a:ext uri="{FF2B5EF4-FFF2-40B4-BE49-F238E27FC236}">
              <a16:creationId xmlns:a16="http://schemas.microsoft.com/office/drawing/2014/main" id="{D1F549AC-0499-4986-AC62-3647F745DD31}"/>
            </a:ext>
          </a:extLst>
        </xdr:cNvPr>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0" name="有形固定資産減価償却率平均値テキスト">
          <a:extLst>
            <a:ext uri="{FF2B5EF4-FFF2-40B4-BE49-F238E27FC236}">
              <a16:creationId xmlns:a16="http://schemas.microsoft.com/office/drawing/2014/main" id="{82DB601B-641C-4509-9BD7-D25510BCCA29}"/>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1" name="フローチャート: 判断 70">
          <a:extLst>
            <a:ext uri="{FF2B5EF4-FFF2-40B4-BE49-F238E27FC236}">
              <a16:creationId xmlns:a16="http://schemas.microsoft.com/office/drawing/2014/main" id="{7D6B5C1D-7E23-43D4-98A7-EF3F86BB20B6}"/>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3591DDB2-838D-4803-8D4D-6AFDB541DEB2}"/>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34A3A4F8-37A4-4D92-A7C9-5F11CF429A1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92055CB8-0951-4710-B922-02DF4DD4A389}"/>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12700</xdr:rowOff>
    </xdr:from>
    <xdr:to>
      <xdr:col>7</xdr:col>
      <xdr:colOff>187325</xdr:colOff>
      <xdr:row>30</xdr:row>
      <xdr:rowOff>114300</xdr:rowOff>
    </xdr:to>
    <xdr:sp macro="" textlink="">
      <xdr:nvSpPr>
        <xdr:cNvPr id="75" name="フローチャート: 判断 74">
          <a:extLst>
            <a:ext uri="{FF2B5EF4-FFF2-40B4-BE49-F238E27FC236}">
              <a16:creationId xmlns:a16="http://schemas.microsoft.com/office/drawing/2014/main" id="{B6368471-A10A-402A-902D-5AD33F4FBA9D}"/>
            </a:ext>
          </a:extLst>
        </xdr:cNvPr>
        <xdr:cNvSpPr/>
      </xdr:nvSpPr>
      <xdr:spPr>
        <a:xfrm>
          <a:off x="1714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6EC487F-DB6A-46F4-9575-AAFF5F7FBA0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2139B94-8BAC-49CC-A6C1-9612C4EC36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08E4243-3BE4-45B7-B9AA-4AA3758C4D0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C80EBFE-55D1-4E20-AC3C-280E148F768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7E46B4F-22C0-420D-BBB5-99D55C20C70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45614</xdr:rowOff>
    </xdr:from>
    <xdr:to>
      <xdr:col>23</xdr:col>
      <xdr:colOff>136525</xdr:colOff>
      <xdr:row>29</xdr:row>
      <xdr:rowOff>147214</xdr:rowOff>
    </xdr:to>
    <xdr:sp macro="" textlink="">
      <xdr:nvSpPr>
        <xdr:cNvPr id="81" name="楕円 80">
          <a:extLst>
            <a:ext uri="{FF2B5EF4-FFF2-40B4-BE49-F238E27FC236}">
              <a16:creationId xmlns:a16="http://schemas.microsoft.com/office/drawing/2014/main" id="{083CB60F-AB4D-43FB-9074-EA350C858C47}"/>
            </a:ext>
          </a:extLst>
        </xdr:cNvPr>
        <xdr:cNvSpPr/>
      </xdr:nvSpPr>
      <xdr:spPr>
        <a:xfrm>
          <a:off x="4711700" y="5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68491</xdr:rowOff>
    </xdr:from>
    <xdr:ext cx="405111" cy="259045"/>
    <xdr:sp macro="" textlink="">
      <xdr:nvSpPr>
        <xdr:cNvPr id="82" name="有形固定資産減価償却率該当値テキスト">
          <a:extLst>
            <a:ext uri="{FF2B5EF4-FFF2-40B4-BE49-F238E27FC236}">
              <a16:creationId xmlns:a16="http://schemas.microsoft.com/office/drawing/2014/main" id="{114EF4DE-8BB7-4BAC-BD0F-2F8778E51F5D}"/>
            </a:ext>
          </a:extLst>
        </xdr:cNvPr>
        <xdr:cNvSpPr txBox="1"/>
      </xdr:nvSpPr>
      <xdr:spPr>
        <a:xfrm>
          <a:off x="4813300" y="56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a:extLst>
            <a:ext uri="{FF2B5EF4-FFF2-40B4-BE49-F238E27FC236}">
              <a16:creationId xmlns:a16="http://schemas.microsoft.com/office/drawing/2014/main" id="{81BB0AE5-D006-430F-B406-2AE8785B15BD}"/>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96414</xdr:rowOff>
    </xdr:to>
    <xdr:cxnSp macro="">
      <xdr:nvCxnSpPr>
        <xdr:cNvPr id="84" name="直線コネクタ 83">
          <a:extLst>
            <a:ext uri="{FF2B5EF4-FFF2-40B4-BE49-F238E27FC236}">
              <a16:creationId xmlns:a16="http://schemas.microsoft.com/office/drawing/2014/main" id="{8690DBED-79E9-4108-B970-B1FD19385153}"/>
            </a:ext>
          </a:extLst>
        </xdr:cNvPr>
        <xdr:cNvCxnSpPr/>
      </xdr:nvCxnSpPr>
      <xdr:spPr>
        <a:xfrm>
          <a:off x="4051300" y="5816600"/>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5" name="楕円 84">
          <a:extLst>
            <a:ext uri="{FF2B5EF4-FFF2-40B4-BE49-F238E27FC236}">
              <a16:creationId xmlns:a16="http://schemas.microsoft.com/office/drawing/2014/main" id="{DF999B7A-0A2B-49E0-B218-2D7B761A079E}"/>
            </a:ext>
          </a:extLst>
        </xdr:cNvPr>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73025</xdr:rowOff>
    </xdr:to>
    <xdr:cxnSp macro="">
      <xdr:nvCxnSpPr>
        <xdr:cNvPr id="86" name="直線コネクタ 85">
          <a:extLst>
            <a:ext uri="{FF2B5EF4-FFF2-40B4-BE49-F238E27FC236}">
              <a16:creationId xmlns:a16="http://schemas.microsoft.com/office/drawing/2014/main" id="{B1DB7369-B4B9-4F90-86E9-053A612F4F6F}"/>
            </a:ext>
          </a:extLst>
        </xdr:cNvPr>
        <xdr:cNvCxnSpPr/>
      </xdr:nvCxnSpPr>
      <xdr:spPr>
        <a:xfrm>
          <a:off x="3289300" y="5816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168487</xdr:rowOff>
    </xdr:from>
    <xdr:to>
      <xdr:col>11</xdr:col>
      <xdr:colOff>187325</xdr:colOff>
      <xdr:row>29</xdr:row>
      <xdr:rowOff>98637</xdr:rowOff>
    </xdr:to>
    <xdr:sp macro="" textlink="">
      <xdr:nvSpPr>
        <xdr:cNvPr id="87" name="楕円 86">
          <a:extLst>
            <a:ext uri="{FF2B5EF4-FFF2-40B4-BE49-F238E27FC236}">
              <a16:creationId xmlns:a16="http://schemas.microsoft.com/office/drawing/2014/main" id="{844DA1C1-421F-41A7-99E2-AF9E1B715D2C}"/>
            </a:ext>
          </a:extLst>
        </xdr:cNvPr>
        <xdr:cNvSpPr/>
      </xdr:nvSpPr>
      <xdr:spPr>
        <a:xfrm>
          <a:off x="2476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47837</xdr:rowOff>
    </xdr:from>
    <xdr:to>
      <xdr:col>15</xdr:col>
      <xdr:colOff>136525</xdr:colOff>
      <xdr:row>29</xdr:row>
      <xdr:rowOff>73025</xdr:rowOff>
    </xdr:to>
    <xdr:cxnSp macro="">
      <xdr:nvCxnSpPr>
        <xdr:cNvPr id="88" name="直線コネクタ 87">
          <a:extLst>
            <a:ext uri="{FF2B5EF4-FFF2-40B4-BE49-F238E27FC236}">
              <a16:creationId xmlns:a16="http://schemas.microsoft.com/office/drawing/2014/main" id="{8D44761F-ED15-4EC9-877F-FDACD5AC7279}"/>
            </a:ext>
          </a:extLst>
        </xdr:cNvPr>
        <xdr:cNvCxnSpPr/>
      </xdr:nvCxnSpPr>
      <xdr:spPr>
        <a:xfrm>
          <a:off x="2527300" y="579141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144357</xdr:rowOff>
    </xdr:from>
    <xdr:to>
      <xdr:col>7</xdr:col>
      <xdr:colOff>187325</xdr:colOff>
      <xdr:row>27</xdr:row>
      <xdr:rowOff>74507</xdr:rowOff>
    </xdr:to>
    <xdr:sp macro="" textlink="">
      <xdr:nvSpPr>
        <xdr:cNvPr id="89" name="楕円 88">
          <a:extLst>
            <a:ext uri="{FF2B5EF4-FFF2-40B4-BE49-F238E27FC236}">
              <a16:creationId xmlns:a16="http://schemas.microsoft.com/office/drawing/2014/main" id="{5B84D4EE-7CF6-4720-A6F1-B26E901D4A5E}"/>
            </a:ext>
          </a:extLst>
        </xdr:cNvPr>
        <xdr:cNvSpPr/>
      </xdr:nvSpPr>
      <xdr:spPr>
        <a:xfrm>
          <a:off x="17145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23707</xdr:rowOff>
    </xdr:from>
    <xdr:to>
      <xdr:col>11</xdr:col>
      <xdr:colOff>136525</xdr:colOff>
      <xdr:row>29</xdr:row>
      <xdr:rowOff>47837</xdr:rowOff>
    </xdr:to>
    <xdr:cxnSp macro="">
      <xdr:nvCxnSpPr>
        <xdr:cNvPr id="90" name="直線コネクタ 89">
          <a:extLst>
            <a:ext uri="{FF2B5EF4-FFF2-40B4-BE49-F238E27FC236}">
              <a16:creationId xmlns:a16="http://schemas.microsoft.com/office/drawing/2014/main" id="{ED2DCA80-80A1-417C-A89A-1D672BE34C72}"/>
            </a:ext>
          </a:extLst>
        </xdr:cNvPr>
        <xdr:cNvCxnSpPr/>
      </xdr:nvCxnSpPr>
      <xdr:spPr>
        <a:xfrm>
          <a:off x="1765300" y="5424382"/>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a:extLst>
            <a:ext uri="{FF2B5EF4-FFF2-40B4-BE49-F238E27FC236}">
              <a16:creationId xmlns:a16="http://schemas.microsoft.com/office/drawing/2014/main" id="{DC19E76B-7058-483A-9105-8091097B141D}"/>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a:extLst>
            <a:ext uri="{FF2B5EF4-FFF2-40B4-BE49-F238E27FC236}">
              <a16:creationId xmlns:a16="http://schemas.microsoft.com/office/drawing/2014/main" id="{BDDD266D-236B-4470-B025-173AF44335A6}"/>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C82E19F7-CCEC-4DBA-A0AA-2D983DF999F0}"/>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105427</xdr:rowOff>
    </xdr:from>
    <xdr:ext cx="405111" cy="259045"/>
    <xdr:sp macro="" textlink="">
      <xdr:nvSpPr>
        <xdr:cNvPr id="94" name="n_4aveValue有形固定資産減価償却率">
          <a:extLst>
            <a:ext uri="{FF2B5EF4-FFF2-40B4-BE49-F238E27FC236}">
              <a16:creationId xmlns:a16="http://schemas.microsoft.com/office/drawing/2014/main" id="{2D982FED-9D6B-4017-836B-CBB655127B6B}"/>
            </a:ext>
          </a:extLst>
        </xdr:cNvPr>
        <xdr:cNvSpPr txBox="1"/>
      </xdr:nvSpPr>
      <xdr:spPr>
        <a:xfrm>
          <a:off x="1562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5" name="n_1mainValue有形固定資産減価償却率">
          <a:extLst>
            <a:ext uri="{FF2B5EF4-FFF2-40B4-BE49-F238E27FC236}">
              <a16:creationId xmlns:a16="http://schemas.microsoft.com/office/drawing/2014/main" id="{9EEF3A43-C262-4EC6-8ADD-DF3D8A68AF16}"/>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96" name="n_2mainValue有形固定資産減価償却率">
          <a:extLst>
            <a:ext uri="{FF2B5EF4-FFF2-40B4-BE49-F238E27FC236}">
              <a16:creationId xmlns:a16="http://schemas.microsoft.com/office/drawing/2014/main" id="{DC8C8D95-E47A-40A8-B268-DAF998A460AD}"/>
            </a:ext>
          </a:extLst>
        </xdr:cNvPr>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115164</xdr:rowOff>
    </xdr:from>
    <xdr:ext cx="405111" cy="259045"/>
    <xdr:sp macro="" textlink="">
      <xdr:nvSpPr>
        <xdr:cNvPr id="97" name="n_3mainValue有形固定資産減価償却率">
          <a:extLst>
            <a:ext uri="{FF2B5EF4-FFF2-40B4-BE49-F238E27FC236}">
              <a16:creationId xmlns:a16="http://schemas.microsoft.com/office/drawing/2014/main" id="{14020FEE-BB04-4747-8E94-F15CEF7988C7}"/>
            </a:ext>
          </a:extLst>
        </xdr:cNvPr>
        <xdr:cNvSpPr txBox="1"/>
      </xdr:nvSpPr>
      <xdr:spPr>
        <a:xfrm>
          <a:off x="2324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91034</xdr:rowOff>
    </xdr:from>
    <xdr:ext cx="405111" cy="259045"/>
    <xdr:sp macro="" textlink="">
      <xdr:nvSpPr>
        <xdr:cNvPr id="98" name="n_4mainValue有形固定資産減価償却率">
          <a:extLst>
            <a:ext uri="{FF2B5EF4-FFF2-40B4-BE49-F238E27FC236}">
              <a16:creationId xmlns:a16="http://schemas.microsoft.com/office/drawing/2014/main" id="{D6181835-4DAE-4809-B6AA-A91BD01D8370}"/>
            </a:ext>
          </a:extLst>
        </xdr:cNvPr>
        <xdr:cNvSpPr txBox="1"/>
      </xdr:nvSpPr>
      <xdr:spPr>
        <a:xfrm>
          <a:off x="1562744" y="51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D4CD34E-09D6-4103-A45D-65DC0F4FDD7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5AD6D8C-3996-412A-B70D-C648A33381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BD86EBE-A8EB-40F4-8E3D-702347CD5BB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6104FA4-5B3F-4048-874D-46EF65DFB25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927A844-53E3-4F5D-80C5-DBD5928BF37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C2200F2-4501-492A-A22B-6AB4F6FA3A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0E6A523-9258-44A6-9258-34638A25801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C4D9660-662B-4B78-A81C-CF3F3D4C0BD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F464953-5B8B-449D-8FC4-B20756A391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4E47AD5-7C0A-4CBC-8DBC-343C9EE20C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517F9EC-DFF0-485E-8DD3-0143F46276A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E79CD80-9439-4243-9CE7-843E175509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BAAEA4E-38D7-4F5B-B77C-29CB7401DB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当市では、合併特例債を活用した新博物館・医療福祉総合センターの建設等により、地方債残高が、類似団体平均を上回っているため、値が高くなっている。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57E1238-42CE-439B-84D9-772AECA7891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2A6EBE9-BEBE-46A6-85DD-7D0A6CC249D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CC35118-2C39-4623-BBE2-DEF88D54E5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6E21835-98B9-422A-A5B4-E7B609E5354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52FBE9C-0F72-4BB4-8786-A9C3AEE58AF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1C4F92E-2956-42E3-A009-73F1567233E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D7E7DF06-43EF-4416-99F5-24425134636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E1B865B0-2DAC-4F4D-8214-8571D94A041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FB6E0E8-9454-4994-B737-786BFF17A71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31149E02-58C4-4C2E-AE0B-AF6E349A9BB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0FF8191-D13B-4F0C-8295-3D1C8FF7B0E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9BD6A17-2099-40A2-A25D-5946B8F102F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D7DFEFC-7DD6-49D7-B16E-9AA2A0A74C0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891AC38-B1C6-45D7-A71E-9B01CB6F0F1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FF78A6F-8269-4732-B482-DF5D51A6CFD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D6E0690-2C24-4783-83CA-91106E06537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68C2DAA-5476-4A42-8296-8A0FF3B2D6E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9" name="直線コネクタ 128">
          <a:extLst>
            <a:ext uri="{FF2B5EF4-FFF2-40B4-BE49-F238E27FC236}">
              <a16:creationId xmlns:a16="http://schemas.microsoft.com/office/drawing/2014/main" id="{7BDDD4D6-89AD-438C-8D91-717D5E1C2E63}"/>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0" name="債務償還比率最小値テキスト">
          <a:extLst>
            <a:ext uri="{FF2B5EF4-FFF2-40B4-BE49-F238E27FC236}">
              <a16:creationId xmlns:a16="http://schemas.microsoft.com/office/drawing/2014/main" id="{DBB34BB5-7AEA-40C9-B129-AF46B3E818EC}"/>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1" name="直線コネクタ 130">
          <a:extLst>
            <a:ext uri="{FF2B5EF4-FFF2-40B4-BE49-F238E27FC236}">
              <a16:creationId xmlns:a16="http://schemas.microsoft.com/office/drawing/2014/main" id="{A572FA0C-7ECD-4839-9389-164BFEF2B276}"/>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2" name="債務償還比率最大値テキスト">
          <a:extLst>
            <a:ext uri="{FF2B5EF4-FFF2-40B4-BE49-F238E27FC236}">
              <a16:creationId xmlns:a16="http://schemas.microsoft.com/office/drawing/2014/main" id="{BC5F1CC2-3585-4D46-829C-966E867C02A5}"/>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3" name="直線コネクタ 132">
          <a:extLst>
            <a:ext uri="{FF2B5EF4-FFF2-40B4-BE49-F238E27FC236}">
              <a16:creationId xmlns:a16="http://schemas.microsoft.com/office/drawing/2014/main" id="{48F7B54F-0F58-4F87-88A7-BCE247E5C39B}"/>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4" name="債務償還比率平均値テキスト">
          <a:extLst>
            <a:ext uri="{FF2B5EF4-FFF2-40B4-BE49-F238E27FC236}">
              <a16:creationId xmlns:a16="http://schemas.microsoft.com/office/drawing/2014/main" id="{2B56E085-5706-432D-9F6A-A86477263FE7}"/>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5" name="フローチャート: 判断 134">
          <a:extLst>
            <a:ext uri="{FF2B5EF4-FFF2-40B4-BE49-F238E27FC236}">
              <a16:creationId xmlns:a16="http://schemas.microsoft.com/office/drawing/2014/main" id="{A926BAEF-7F6D-42DB-84EB-1092099BCE97}"/>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36" name="フローチャート: 判断 135">
          <a:extLst>
            <a:ext uri="{FF2B5EF4-FFF2-40B4-BE49-F238E27FC236}">
              <a16:creationId xmlns:a16="http://schemas.microsoft.com/office/drawing/2014/main" id="{48FB1548-05B4-4FDD-B3D7-6EA8867243D6}"/>
            </a:ext>
          </a:extLst>
        </xdr:cNvPr>
        <xdr:cNvSpPr/>
      </xdr:nvSpPr>
      <xdr:spPr>
        <a:xfrm>
          <a:off x="14033500" y="587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37" name="フローチャート: 判断 136">
          <a:extLst>
            <a:ext uri="{FF2B5EF4-FFF2-40B4-BE49-F238E27FC236}">
              <a16:creationId xmlns:a16="http://schemas.microsoft.com/office/drawing/2014/main" id="{8AA4448B-FCA4-4201-BDB2-ED58E1F8EF92}"/>
            </a:ext>
          </a:extLst>
        </xdr:cNvPr>
        <xdr:cNvSpPr/>
      </xdr:nvSpPr>
      <xdr:spPr>
        <a:xfrm>
          <a:off x="13271500" y="587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38" name="フローチャート: 判断 137">
          <a:extLst>
            <a:ext uri="{FF2B5EF4-FFF2-40B4-BE49-F238E27FC236}">
              <a16:creationId xmlns:a16="http://schemas.microsoft.com/office/drawing/2014/main" id="{446D2CD7-24A7-4A10-B9A4-3C32DE48502A}"/>
            </a:ext>
          </a:extLst>
        </xdr:cNvPr>
        <xdr:cNvSpPr/>
      </xdr:nvSpPr>
      <xdr:spPr>
        <a:xfrm>
          <a:off x="12509500" y="5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39" name="フローチャート: 判断 138">
          <a:extLst>
            <a:ext uri="{FF2B5EF4-FFF2-40B4-BE49-F238E27FC236}">
              <a16:creationId xmlns:a16="http://schemas.microsoft.com/office/drawing/2014/main" id="{6B7821D4-0E3B-4DF9-9DAD-43D236C78CD5}"/>
            </a:ext>
          </a:extLst>
        </xdr:cNvPr>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BE0761B-1C74-400C-9095-A272995C7A0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814AFD0-A0CC-4571-B4AD-6E24961E2BF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1821CDE-85F5-44E9-9AF1-F39EB5986E8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4D46CC5-542B-47AC-BDB0-1B6F64628F2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A40D5BA-16B1-42DC-B21C-A68B0D4D4F7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120172</xdr:rowOff>
    </xdr:from>
    <xdr:to>
      <xdr:col>76</xdr:col>
      <xdr:colOff>73025</xdr:colOff>
      <xdr:row>32</xdr:row>
      <xdr:rowOff>50322</xdr:rowOff>
    </xdr:to>
    <xdr:sp macro="" textlink="">
      <xdr:nvSpPr>
        <xdr:cNvPr id="145" name="楕円 144">
          <a:extLst>
            <a:ext uri="{FF2B5EF4-FFF2-40B4-BE49-F238E27FC236}">
              <a16:creationId xmlns:a16="http://schemas.microsoft.com/office/drawing/2014/main" id="{1501B1F4-773A-41AE-A935-2A7D9CD5AA64}"/>
            </a:ext>
          </a:extLst>
        </xdr:cNvPr>
        <xdr:cNvSpPr/>
      </xdr:nvSpPr>
      <xdr:spPr>
        <a:xfrm>
          <a:off x="14744700" y="62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98599</xdr:rowOff>
    </xdr:from>
    <xdr:ext cx="469744" cy="259045"/>
    <xdr:sp macro="" textlink="">
      <xdr:nvSpPr>
        <xdr:cNvPr id="146" name="債務償還比率該当値テキスト">
          <a:extLst>
            <a:ext uri="{FF2B5EF4-FFF2-40B4-BE49-F238E27FC236}">
              <a16:creationId xmlns:a16="http://schemas.microsoft.com/office/drawing/2014/main" id="{50E38E18-E9B4-4F8D-9A2A-9732625A3953}"/>
            </a:ext>
          </a:extLst>
        </xdr:cNvPr>
        <xdr:cNvSpPr txBox="1"/>
      </xdr:nvSpPr>
      <xdr:spPr>
        <a:xfrm>
          <a:off x="14846300" y="61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155025</xdr:rowOff>
    </xdr:from>
    <xdr:to>
      <xdr:col>72</xdr:col>
      <xdr:colOff>123825</xdr:colOff>
      <xdr:row>32</xdr:row>
      <xdr:rowOff>85175</xdr:rowOff>
    </xdr:to>
    <xdr:sp macro="" textlink="">
      <xdr:nvSpPr>
        <xdr:cNvPr id="147" name="楕円 146">
          <a:extLst>
            <a:ext uri="{FF2B5EF4-FFF2-40B4-BE49-F238E27FC236}">
              <a16:creationId xmlns:a16="http://schemas.microsoft.com/office/drawing/2014/main" id="{F464D5F0-9C0C-4E0B-867A-C49C9C662D0E}"/>
            </a:ext>
          </a:extLst>
        </xdr:cNvPr>
        <xdr:cNvSpPr/>
      </xdr:nvSpPr>
      <xdr:spPr>
        <a:xfrm>
          <a:off x="14033500" y="62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170972</xdr:rowOff>
    </xdr:from>
    <xdr:to>
      <xdr:col>76</xdr:col>
      <xdr:colOff>22225</xdr:colOff>
      <xdr:row>32</xdr:row>
      <xdr:rowOff>34375</xdr:rowOff>
    </xdr:to>
    <xdr:cxnSp macro="">
      <xdr:nvCxnSpPr>
        <xdr:cNvPr id="148" name="直線コネクタ 147">
          <a:extLst>
            <a:ext uri="{FF2B5EF4-FFF2-40B4-BE49-F238E27FC236}">
              <a16:creationId xmlns:a16="http://schemas.microsoft.com/office/drawing/2014/main" id="{32B1B583-2E1E-48D4-BCD0-A1AF193EA77E}"/>
            </a:ext>
          </a:extLst>
        </xdr:cNvPr>
        <xdr:cNvCxnSpPr/>
      </xdr:nvCxnSpPr>
      <xdr:spPr>
        <a:xfrm flipV="1">
          <a:off x="14084300" y="6257447"/>
          <a:ext cx="7112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15651</xdr:rowOff>
    </xdr:from>
    <xdr:to>
      <xdr:col>68</xdr:col>
      <xdr:colOff>123825</xdr:colOff>
      <xdr:row>32</xdr:row>
      <xdr:rowOff>117251</xdr:rowOff>
    </xdr:to>
    <xdr:sp macro="" textlink="">
      <xdr:nvSpPr>
        <xdr:cNvPr id="149" name="楕円 148">
          <a:extLst>
            <a:ext uri="{FF2B5EF4-FFF2-40B4-BE49-F238E27FC236}">
              <a16:creationId xmlns:a16="http://schemas.microsoft.com/office/drawing/2014/main" id="{0DF7F06B-4A4D-42C4-8721-05005171EE00}"/>
            </a:ext>
          </a:extLst>
        </xdr:cNvPr>
        <xdr:cNvSpPr/>
      </xdr:nvSpPr>
      <xdr:spPr>
        <a:xfrm>
          <a:off x="13271500" y="62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34375</xdr:rowOff>
    </xdr:from>
    <xdr:to>
      <xdr:col>72</xdr:col>
      <xdr:colOff>73025</xdr:colOff>
      <xdr:row>32</xdr:row>
      <xdr:rowOff>66451</xdr:rowOff>
    </xdr:to>
    <xdr:cxnSp macro="">
      <xdr:nvCxnSpPr>
        <xdr:cNvPr id="150" name="直線コネクタ 149">
          <a:extLst>
            <a:ext uri="{FF2B5EF4-FFF2-40B4-BE49-F238E27FC236}">
              <a16:creationId xmlns:a16="http://schemas.microsoft.com/office/drawing/2014/main" id="{7D67F8DB-F5A0-4FB9-AD7B-5B1D2ADF2BD9}"/>
            </a:ext>
          </a:extLst>
        </xdr:cNvPr>
        <xdr:cNvCxnSpPr/>
      </xdr:nvCxnSpPr>
      <xdr:spPr>
        <a:xfrm flipV="1">
          <a:off x="13322300" y="6292300"/>
          <a:ext cx="762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106910</xdr:rowOff>
    </xdr:from>
    <xdr:to>
      <xdr:col>64</xdr:col>
      <xdr:colOff>123825</xdr:colOff>
      <xdr:row>32</xdr:row>
      <xdr:rowOff>37060</xdr:rowOff>
    </xdr:to>
    <xdr:sp macro="" textlink="">
      <xdr:nvSpPr>
        <xdr:cNvPr id="151" name="楕円 150">
          <a:extLst>
            <a:ext uri="{FF2B5EF4-FFF2-40B4-BE49-F238E27FC236}">
              <a16:creationId xmlns:a16="http://schemas.microsoft.com/office/drawing/2014/main" id="{A7B5E344-4965-4AC6-87F1-458703B8E865}"/>
            </a:ext>
          </a:extLst>
        </xdr:cNvPr>
        <xdr:cNvSpPr/>
      </xdr:nvSpPr>
      <xdr:spPr>
        <a:xfrm>
          <a:off x="12509500" y="61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157710</xdr:rowOff>
    </xdr:from>
    <xdr:to>
      <xdr:col>68</xdr:col>
      <xdr:colOff>73025</xdr:colOff>
      <xdr:row>32</xdr:row>
      <xdr:rowOff>66451</xdr:rowOff>
    </xdr:to>
    <xdr:cxnSp macro="">
      <xdr:nvCxnSpPr>
        <xdr:cNvPr id="152" name="直線コネクタ 151">
          <a:extLst>
            <a:ext uri="{FF2B5EF4-FFF2-40B4-BE49-F238E27FC236}">
              <a16:creationId xmlns:a16="http://schemas.microsoft.com/office/drawing/2014/main" id="{784E7CBF-20E0-4FAA-B2D5-F3C0C74E6B39}"/>
            </a:ext>
          </a:extLst>
        </xdr:cNvPr>
        <xdr:cNvCxnSpPr/>
      </xdr:nvCxnSpPr>
      <xdr:spPr>
        <a:xfrm>
          <a:off x="12560300" y="6244185"/>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31756</xdr:rowOff>
    </xdr:from>
    <xdr:to>
      <xdr:col>60</xdr:col>
      <xdr:colOff>123825</xdr:colOff>
      <xdr:row>31</xdr:row>
      <xdr:rowOff>133356</xdr:rowOff>
    </xdr:to>
    <xdr:sp macro="" textlink="">
      <xdr:nvSpPr>
        <xdr:cNvPr id="153" name="楕円 152">
          <a:extLst>
            <a:ext uri="{FF2B5EF4-FFF2-40B4-BE49-F238E27FC236}">
              <a16:creationId xmlns:a16="http://schemas.microsoft.com/office/drawing/2014/main" id="{FDC0A12C-94F9-47E6-8871-58ED246153D4}"/>
            </a:ext>
          </a:extLst>
        </xdr:cNvPr>
        <xdr:cNvSpPr/>
      </xdr:nvSpPr>
      <xdr:spPr>
        <a:xfrm>
          <a:off x="11747500" y="61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82556</xdr:rowOff>
    </xdr:from>
    <xdr:to>
      <xdr:col>64</xdr:col>
      <xdr:colOff>73025</xdr:colOff>
      <xdr:row>31</xdr:row>
      <xdr:rowOff>157710</xdr:rowOff>
    </xdr:to>
    <xdr:cxnSp macro="">
      <xdr:nvCxnSpPr>
        <xdr:cNvPr id="154" name="直線コネクタ 153">
          <a:extLst>
            <a:ext uri="{FF2B5EF4-FFF2-40B4-BE49-F238E27FC236}">
              <a16:creationId xmlns:a16="http://schemas.microsoft.com/office/drawing/2014/main" id="{61A7EBA5-CA86-4BD5-BAD3-41BF830008FB}"/>
            </a:ext>
          </a:extLst>
        </xdr:cNvPr>
        <xdr:cNvCxnSpPr/>
      </xdr:nvCxnSpPr>
      <xdr:spPr>
        <a:xfrm>
          <a:off x="11798300" y="6169031"/>
          <a:ext cx="762000" cy="7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73973</xdr:rowOff>
    </xdr:from>
    <xdr:ext cx="469744" cy="259045"/>
    <xdr:sp macro="" textlink="">
      <xdr:nvSpPr>
        <xdr:cNvPr id="155" name="n_1aveValue債務償還比率">
          <a:extLst>
            <a:ext uri="{FF2B5EF4-FFF2-40B4-BE49-F238E27FC236}">
              <a16:creationId xmlns:a16="http://schemas.microsoft.com/office/drawing/2014/main" id="{71CD8BC5-C0C6-462F-8510-A5FADDADED2C}"/>
            </a:ext>
          </a:extLst>
        </xdr:cNvPr>
        <xdr:cNvSpPr txBox="1"/>
      </xdr:nvSpPr>
      <xdr:spPr>
        <a:xfrm>
          <a:off x="13836727" y="56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74179</xdr:rowOff>
    </xdr:from>
    <xdr:ext cx="469744" cy="259045"/>
    <xdr:sp macro="" textlink="">
      <xdr:nvSpPr>
        <xdr:cNvPr id="156" name="n_2aveValue債務償還比率">
          <a:extLst>
            <a:ext uri="{FF2B5EF4-FFF2-40B4-BE49-F238E27FC236}">
              <a16:creationId xmlns:a16="http://schemas.microsoft.com/office/drawing/2014/main" id="{2EE5C0CD-BDAE-4763-8249-AEA566EE6F5C}"/>
            </a:ext>
          </a:extLst>
        </xdr:cNvPr>
        <xdr:cNvSpPr txBox="1"/>
      </xdr:nvSpPr>
      <xdr:spPr>
        <a:xfrm>
          <a:off x="13087427" y="5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70889</xdr:rowOff>
    </xdr:from>
    <xdr:ext cx="469744" cy="259045"/>
    <xdr:sp macro="" textlink="">
      <xdr:nvSpPr>
        <xdr:cNvPr id="157" name="n_3aveValue債務償還比率">
          <a:extLst>
            <a:ext uri="{FF2B5EF4-FFF2-40B4-BE49-F238E27FC236}">
              <a16:creationId xmlns:a16="http://schemas.microsoft.com/office/drawing/2014/main" id="{B4E27AD7-2A6F-40D4-A00C-F7E635F20AFC}"/>
            </a:ext>
          </a:extLst>
        </xdr:cNvPr>
        <xdr:cNvSpPr txBox="1"/>
      </xdr:nvSpPr>
      <xdr:spPr>
        <a:xfrm>
          <a:off x="12325427" y="564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64823</xdr:rowOff>
    </xdr:from>
    <xdr:ext cx="469744" cy="259045"/>
    <xdr:sp macro="" textlink="">
      <xdr:nvSpPr>
        <xdr:cNvPr id="158" name="n_4aveValue債務償還比率">
          <a:extLst>
            <a:ext uri="{FF2B5EF4-FFF2-40B4-BE49-F238E27FC236}">
              <a16:creationId xmlns:a16="http://schemas.microsoft.com/office/drawing/2014/main" id="{05BE7FB6-9E1A-4F4B-8829-4C34433F4F33}"/>
            </a:ext>
          </a:extLst>
        </xdr:cNvPr>
        <xdr:cNvSpPr txBox="1"/>
      </xdr:nvSpPr>
      <xdr:spPr>
        <a:xfrm>
          <a:off x="11563427" y="5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76302</xdr:rowOff>
    </xdr:from>
    <xdr:ext cx="560923" cy="259045"/>
    <xdr:sp macro="" textlink="">
      <xdr:nvSpPr>
        <xdr:cNvPr id="159" name="n_1mainValue債務償還比率">
          <a:extLst>
            <a:ext uri="{FF2B5EF4-FFF2-40B4-BE49-F238E27FC236}">
              <a16:creationId xmlns:a16="http://schemas.microsoft.com/office/drawing/2014/main" id="{88B3842C-5CE4-49F4-84E0-263EE17D375B}"/>
            </a:ext>
          </a:extLst>
        </xdr:cNvPr>
        <xdr:cNvSpPr txBox="1"/>
      </xdr:nvSpPr>
      <xdr:spPr>
        <a:xfrm>
          <a:off x="13791138" y="63342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108378</xdr:rowOff>
    </xdr:from>
    <xdr:ext cx="560923" cy="259045"/>
    <xdr:sp macro="" textlink="">
      <xdr:nvSpPr>
        <xdr:cNvPr id="160" name="n_2mainValue債務償還比率">
          <a:extLst>
            <a:ext uri="{FF2B5EF4-FFF2-40B4-BE49-F238E27FC236}">
              <a16:creationId xmlns:a16="http://schemas.microsoft.com/office/drawing/2014/main" id="{08680C37-6F8E-4BC3-8446-A759ACE7B416}"/>
            </a:ext>
          </a:extLst>
        </xdr:cNvPr>
        <xdr:cNvSpPr txBox="1"/>
      </xdr:nvSpPr>
      <xdr:spPr>
        <a:xfrm>
          <a:off x="13041838" y="63663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28187</xdr:rowOff>
    </xdr:from>
    <xdr:ext cx="469744" cy="259045"/>
    <xdr:sp macro="" textlink="">
      <xdr:nvSpPr>
        <xdr:cNvPr id="161" name="n_3mainValue債務償還比率">
          <a:extLst>
            <a:ext uri="{FF2B5EF4-FFF2-40B4-BE49-F238E27FC236}">
              <a16:creationId xmlns:a16="http://schemas.microsoft.com/office/drawing/2014/main" id="{D56304DE-6513-47C5-9753-B064998FB827}"/>
            </a:ext>
          </a:extLst>
        </xdr:cNvPr>
        <xdr:cNvSpPr txBox="1"/>
      </xdr:nvSpPr>
      <xdr:spPr>
        <a:xfrm>
          <a:off x="12325427" y="628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124483</xdr:rowOff>
    </xdr:from>
    <xdr:ext cx="469744" cy="259045"/>
    <xdr:sp macro="" textlink="">
      <xdr:nvSpPr>
        <xdr:cNvPr id="162" name="n_4mainValue債務償還比率">
          <a:extLst>
            <a:ext uri="{FF2B5EF4-FFF2-40B4-BE49-F238E27FC236}">
              <a16:creationId xmlns:a16="http://schemas.microsoft.com/office/drawing/2014/main" id="{B17C583A-CF05-40DC-A13F-4F092B94C019}"/>
            </a:ext>
          </a:extLst>
        </xdr:cNvPr>
        <xdr:cNvSpPr txBox="1"/>
      </xdr:nvSpPr>
      <xdr:spPr>
        <a:xfrm>
          <a:off x="11563427" y="621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B35EB3F-EBA6-468B-BE72-A8AE0CC830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D58F4B04-EA86-4343-B800-26BDFC697E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6D3F6DE-38E8-4DFD-9F16-66F471C566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881A898-738B-4301-A89A-B253D9608D3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26EA6C9-3AA0-4215-BA62-8773822B80D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5CDCE9A-F76B-4A00-BB23-E966418F2B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86D707-D07D-4CF6-96FB-6101BF6FD8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DB191F-960F-4574-B1CC-22A96B958DA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AF2379-0C5A-47A7-B3ED-A462526EF4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780B1C-6FC0-45E3-92CB-01EBF915F4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49B27F-F9BD-4044-BD70-9901967EEF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0E9896-FB9E-4A8B-BB5C-31A9AA7541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AF5EEC-30C0-41AB-B609-89777108A6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EB7227-A705-4B1B-9095-40568EEE18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0FD69A-C144-4CD4-BCA9-10FBF417FC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22AE50-B643-44D4-B2F2-75E1F39679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51,125
50,815
590.39
43,492,258
41,869,475
1,468,704
19,743,426
46,798,958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AA9418-07ED-4322-83B8-7CFBCB5326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974489-7266-40CE-AA80-FB381D7D9B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007700-EEBC-4F31-BF74-BECD86EEFA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7C8312-DD51-4834-9CA4-3B61FD5044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EE1922-9F93-4AC1-88C2-66B7F1F713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594C5B-B0BC-40B3-8EBB-83FCEE7824D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5A88D4-8FA8-436E-B4A0-7AD3EA3DA4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F0A2F3-2B5E-460F-B6B2-75B52813F8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EE77CF-7AAA-418F-8D93-9FFA73137C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32179C-FF7F-4754-8BDB-83B59037CC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6BF1BE-A870-4059-ADD4-6B99B2D13E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906D42-5016-4D73-A2EB-E0BAA68BD2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1C1506-0EBB-4FE8-A649-334242DF76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371F9E-7AF9-4BC0-8293-C9448AB941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D87C9A-2040-4F1B-B18D-6DB85B7007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B8149D-9BD4-46CE-B611-8351FBFA39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8876E1-2482-406F-AA53-976EC0CAE1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A1E144-8A5B-4515-BE03-3E973464EF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D5E141B-B0F7-45B3-A39F-E5CBDF2B2E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64F9C1-C657-4704-BF93-0AAEB8FBEB1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5110620-071D-4A11-9330-73523FCD11E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6E0746-27B7-4494-8FFA-280D55E0B2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1B4737-9E25-415E-8F8F-B13E16B8A8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60EB77B-D434-44F1-9502-E04BE2F506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03FDB4-DD63-4D44-A33A-6BCD1BE75D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F2A0A1-7585-4EDB-8FE3-E2D01BEED6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D5EB09-1F4B-4BFF-BADC-A3835D4140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453C47-6813-41F9-9D8F-550C98DDDE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340F60-0D2D-4E5B-AA08-52B1DC3AA19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7811E1-F039-41FA-81BB-6E458BAB5F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AFA69D-4C3C-473D-A916-95BC6AC210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CE86F2-0925-42B7-B927-40ACE28822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CCE715F-2023-468B-862E-ADB16752CC7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880736B-6F1F-46F1-81F4-E344F390A39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804F68A-CD93-4A46-BD35-C624F37ABF2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6C79307-3AB7-4A7F-8D02-E8525B60BCE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9BF585-25D7-46EE-B859-2EE6B4816FB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D9DC95B-838E-485F-A098-9CF41765A45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FB710FE-940C-456F-85DF-174AB3D3C90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46B46AA-ADDE-4FB8-8BE4-D5285AFB6D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DE33F12-2818-42F8-93B8-AB4A1D9327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FAD10BF-D9A1-4691-88C3-9CD4FFF95EE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DBB7DFF-5273-4ACE-BBCC-AA50D75D3F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A037702-B93E-49D8-9D0D-3418AC2A0C1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724067B-DDB9-4394-A137-08D4F3B7CF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F461EBB1-6D90-444F-8A83-1527B780D201}"/>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61D0C83D-5D6F-4A2E-97BB-E0342720B04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BB865A79-B112-4859-954B-2EAAA9373513}"/>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705FB408-B530-48E1-8E6C-802CB131EB4B}"/>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629EEA3A-AB59-4524-80BF-B4116E49CAA9}"/>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B8890F93-6B27-4B29-BCE9-134006EF704C}"/>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CBA3F7AA-245C-4470-BBB6-C3439530113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2C103DE0-1244-4ADD-A8EB-2C2865ACDD3D}"/>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a:extLst>
            <a:ext uri="{FF2B5EF4-FFF2-40B4-BE49-F238E27FC236}">
              <a16:creationId xmlns:a16="http://schemas.microsoft.com/office/drawing/2014/main" id="{9405B14B-0C02-4668-81A1-F5900E5B933E}"/>
            </a:ext>
          </a:extLst>
        </xdr:cNvPr>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29F8E02-BF4F-449E-91E0-87E00D219C32}"/>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a:extLst>
            <a:ext uri="{FF2B5EF4-FFF2-40B4-BE49-F238E27FC236}">
              <a16:creationId xmlns:a16="http://schemas.microsoft.com/office/drawing/2014/main" id="{F677ED5A-8A11-4856-8DCD-D4D1F85040CD}"/>
            </a:ext>
          </a:extLst>
        </xdr:cNvPr>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F8779BE-DD2F-46B3-B2F2-2334F44056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E495279-44A5-4FC1-9782-F5B542B90F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CD2A05-EF5C-45B6-AA86-17E95E1833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27D202C-793E-4CB7-B8D3-EF070C62338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042F50-03A0-4996-90D1-05AFF81D42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73" name="楕円 72">
          <a:extLst>
            <a:ext uri="{FF2B5EF4-FFF2-40B4-BE49-F238E27FC236}">
              <a16:creationId xmlns:a16="http://schemas.microsoft.com/office/drawing/2014/main" id="{F56B8291-D6F0-4783-BD13-0F46648CCA6B}"/>
            </a:ext>
          </a:extLst>
        </xdr:cNvPr>
        <xdr:cNvSpPr/>
      </xdr:nvSpPr>
      <xdr:spPr>
        <a:xfrm>
          <a:off x="4584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DEFF7EDE-2D92-4C04-8540-B9EC4EB9F22D}"/>
            </a:ext>
          </a:extLst>
        </xdr:cNvPr>
        <xdr:cNvSpPr txBox="1"/>
      </xdr:nvSpPr>
      <xdr:spPr>
        <a:xfrm>
          <a:off x="4673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154940</xdr:rowOff>
    </xdr:from>
    <xdr:to>
      <xdr:col>20</xdr:col>
      <xdr:colOff>38100</xdr:colOff>
      <xdr:row>35</xdr:row>
      <xdr:rowOff>85090</xdr:rowOff>
    </xdr:to>
    <xdr:sp macro="" textlink="">
      <xdr:nvSpPr>
        <xdr:cNvPr id="75" name="楕円 74">
          <a:extLst>
            <a:ext uri="{FF2B5EF4-FFF2-40B4-BE49-F238E27FC236}">
              <a16:creationId xmlns:a16="http://schemas.microsoft.com/office/drawing/2014/main" id="{35510E39-40B7-4BF6-97FF-2D55B5974DF5}"/>
            </a:ext>
          </a:extLst>
        </xdr:cNvPr>
        <xdr:cNvSpPr/>
      </xdr:nvSpPr>
      <xdr:spPr>
        <a:xfrm>
          <a:off x="3746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34290</xdr:rowOff>
    </xdr:from>
    <xdr:to>
      <xdr:col>24</xdr:col>
      <xdr:colOff>63500</xdr:colOff>
      <xdr:row>35</xdr:row>
      <xdr:rowOff>55245</xdr:rowOff>
    </xdr:to>
    <xdr:cxnSp macro="">
      <xdr:nvCxnSpPr>
        <xdr:cNvPr id="76" name="直線コネクタ 75">
          <a:extLst>
            <a:ext uri="{FF2B5EF4-FFF2-40B4-BE49-F238E27FC236}">
              <a16:creationId xmlns:a16="http://schemas.microsoft.com/office/drawing/2014/main" id="{90995797-F2E0-48A7-BD0D-9781C3C5BD47}"/>
            </a:ext>
          </a:extLst>
        </xdr:cNvPr>
        <xdr:cNvCxnSpPr/>
      </xdr:nvCxnSpPr>
      <xdr:spPr>
        <a:xfrm>
          <a:off x="3797300" y="6035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77" name="楕円 76">
          <a:extLst>
            <a:ext uri="{FF2B5EF4-FFF2-40B4-BE49-F238E27FC236}">
              <a16:creationId xmlns:a16="http://schemas.microsoft.com/office/drawing/2014/main" id="{C7355E88-9620-4DA6-83CC-F1765439FE75}"/>
            </a:ext>
          </a:extLst>
        </xdr:cNvPr>
        <xdr:cNvSpPr/>
      </xdr:nvSpPr>
      <xdr:spPr>
        <a:xfrm>
          <a:off x="2857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160020</xdr:rowOff>
    </xdr:from>
    <xdr:to>
      <xdr:col>19</xdr:col>
      <xdr:colOff>177800</xdr:colOff>
      <xdr:row>35</xdr:row>
      <xdr:rowOff>34290</xdr:rowOff>
    </xdr:to>
    <xdr:cxnSp macro="">
      <xdr:nvCxnSpPr>
        <xdr:cNvPr id="78" name="直線コネクタ 77">
          <a:extLst>
            <a:ext uri="{FF2B5EF4-FFF2-40B4-BE49-F238E27FC236}">
              <a16:creationId xmlns:a16="http://schemas.microsoft.com/office/drawing/2014/main" id="{F7B01E1E-A547-469C-AB8B-73A638351093}"/>
            </a:ext>
          </a:extLst>
        </xdr:cNvPr>
        <xdr:cNvCxnSpPr/>
      </xdr:nvCxnSpPr>
      <xdr:spPr>
        <a:xfrm>
          <a:off x="2908300" y="5989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76835</xdr:rowOff>
    </xdr:from>
    <xdr:to>
      <xdr:col>10</xdr:col>
      <xdr:colOff>165100</xdr:colOff>
      <xdr:row>35</xdr:row>
      <xdr:rowOff>6985</xdr:rowOff>
    </xdr:to>
    <xdr:sp macro="" textlink="">
      <xdr:nvSpPr>
        <xdr:cNvPr id="79" name="楕円 78">
          <a:extLst>
            <a:ext uri="{FF2B5EF4-FFF2-40B4-BE49-F238E27FC236}">
              <a16:creationId xmlns:a16="http://schemas.microsoft.com/office/drawing/2014/main" id="{942A7FEB-1F51-42C8-B664-85EC8F9EB7EA}"/>
            </a:ext>
          </a:extLst>
        </xdr:cNvPr>
        <xdr:cNvSpPr/>
      </xdr:nvSpPr>
      <xdr:spPr>
        <a:xfrm>
          <a:off x="196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127635</xdr:rowOff>
    </xdr:from>
    <xdr:to>
      <xdr:col>15</xdr:col>
      <xdr:colOff>50800</xdr:colOff>
      <xdr:row>34</xdr:row>
      <xdr:rowOff>160020</xdr:rowOff>
    </xdr:to>
    <xdr:cxnSp macro="">
      <xdr:nvCxnSpPr>
        <xdr:cNvPr id="80" name="直線コネクタ 79">
          <a:extLst>
            <a:ext uri="{FF2B5EF4-FFF2-40B4-BE49-F238E27FC236}">
              <a16:creationId xmlns:a16="http://schemas.microsoft.com/office/drawing/2014/main" id="{7ED75DE9-93BD-484E-A382-AE30E36252A5}"/>
            </a:ext>
          </a:extLst>
        </xdr:cNvPr>
        <xdr:cNvCxnSpPr/>
      </xdr:nvCxnSpPr>
      <xdr:spPr>
        <a:xfrm>
          <a:off x="2019300" y="5956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50165</xdr:rowOff>
    </xdr:from>
    <xdr:to>
      <xdr:col>6</xdr:col>
      <xdr:colOff>38100</xdr:colOff>
      <xdr:row>34</xdr:row>
      <xdr:rowOff>151765</xdr:rowOff>
    </xdr:to>
    <xdr:sp macro="" textlink="">
      <xdr:nvSpPr>
        <xdr:cNvPr id="81" name="楕円 80">
          <a:extLst>
            <a:ext uri="{FF2B5EF4-FFF2-40B4-BE49-F238E27FC236}">
              <a16:creationId xmlns:a16="http://schemas.microsoft.com/office/drawing/2014/main" id="{0DA7FEA3-182A-4E27-A894-61624BCB0A1B}"/>
            </a:ext>
          </a:extLst>
        </xdr:cNvPr>
        <xdr:cNvSpPr/>
      </xdr:nvSpPr>
      <xdr:spPr>
        <a:xfrm>
          <a:off x="1079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100965</xdr:rowOff>
    </xdr:from>
    <xdr:to>
      <xdr:col>10</xdr:col>
      <xdr:colOff>114300</xdr:colOff>
      <xdr:row>34</xdr:row>
      <xdr:rowOff>127635</xdr:rowOff>
    </xdr:to>
    <xdr:cxnSp macro="">
      <xdr:nvCxnSpPr>
        <xdr:cNvPr id="82" name="直線コネクタ 81">
          <a:extLst>
            <a:ext uri="{FF2B5EF4-FFF2-40B4-BE49-F238E27FC236}">
              <a16:creationId xmlns:a16="http://schemas.microsoft.com/office/drawing/2014/main" id="{A0D9EE96-DEEC-4A62-8E3A-290602052067}"/>
            </a:ext>
          </a:extLst>
        </xdr:cNvPr>
        <xdr:cNvCxnSpPr/>
      </xdr:nvCxnSpPr>
      <xdr:spPr>
        <a:xfrm>
          <a:off x="1130300" y="59302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a:extLst>
            <a:ext uri="{FF2B5EF4-FFF2-40B4-BE49-F238E27FC236}">
              <a16:creationId xmlns:a16="http://schemas.microsoft.com/office/drawing/2014/main" id="{4AA21668-9019-42C4-B257-F0FE5F1D91B4}"/>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4" name="n_2aveValue【道路】&#10;有形固定資産減価償却率">
          <a:extLst>
            <a:ext uri="{FF2B5EF4-FFF2-40B4-BE49-F238E27FC236}">
              <a16:creationId xmlns:a16="http://schemas.microsoft.com/office/drawing/2014/main" id="{8F3812E5-7B5E-46FD-B4E8-AAA2E02805A0}"/>
            </a:ext>
          </a:extLst>
        </xdr:cNvPr>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BB32FEC5-A9E0-4FAD-B12B-6AD2D05F253C}"/>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86" name="n_4aveValue【道路】&#10;有形固定資産減価償却率">
          <a:extLst>
            <a:ext uri="{FF2B5EF4-FFF2-40B4-BE49-F238E27FC236}">
              <a16:creationId xmlns:a16="http://schemas.microsoft.com/office/drawing/2014/main" id="{1B4CE9EC-4972-4B79-BCB1-3D564C0EFDC4}"/>
            </a:ext>
          </a:extLst>
        </xdr:cNvPr>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101617</xdr:rowOff>
    </xdr:from>
    <xdr:ext cx="405111" cy="259045"/>
    <xdr:sp macro="" textlink="">
      <xdr:nvSpPr>
        <xdr:cNvPr id="87" name="n_1mainValue【道路】&#10;有形固定資産減価償却率">
          <a:extLst>
            <a:ext uri="{FF2B5EF4-FFF2-40B4-BE49-F238E27FC236}">
              <a16:creationId xmlns:a16="http://schemas.microsoft.com/office/drawing/2014/main" id="{0A7D7B79-DBC7-4E98-A550-8ED4F6FA32CA}"/>
            </a:ext>
          </a:extLst>
        </xdr:cNvPr>
        <xdr:cNvSpPr txBox="1"/>
      </xdr:nvSpPr>
      <xdr:spPr>
        <a:xfrm>
          <a:off x="3582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55897</xdr:rowOff>
    </xdr:from>
    <xdr:ext cx="405111" cy="259045"/>
    <xdr:sp macro="" textlink="">
      <xdr:nvSpPr>
        <xdr:cNvPr id="88" name="n_2mainValue【道路】&#10;有形固定資産減価償却率">
          <a:extLst>
            <a:ext uri="{FF2B5EF4-FFF2-40B4-BE49-F238E27FC236}">
              <a16:creationId xmlns:a16="http://schemas.microsoft.com/office/drawing/2014/main" id="{D4013242-DD80-44B0-86F0-5897B7034988}"/>
            </a:ext>
          </a:extLst>
        </xdr:cNvPr>
        <xdr:cNvSpPr txBox="1"/>
      </xdr:nvSpPr>
      <xdr:spPr>
        <a:xfrm>
          <a:off x="2705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23512</xdr:rowOff>
    </xdr:from>
    <xdr:ext cx="405111" cy="259045"/>
    <xdr:sp macro="" textlink="">
      <xdr:nvSpPr>
        <xdr:cNvPr id="89" name="n_3mainValue【道路】&#10;有形固定資産減価償却率">
          <a:extLst>
            <a:ext uri="{FF2B5EF4-FFF2-40B4-BE49-F238E27FC236}">
              <a16:creationId xmlns:a16="http://schemas.microsoft.com/office/drawing/2014/main" id="{4CBADAAB-117F-4AD0-8730-BAEF3119086C}"/>
            </a:ext>
          </a:extLst>
        </xdr:cNvPr>
        <xdr:cNvSpPr txBox="1"/>
      </xdr:nvSpPr>
      <xdr:spPr>
        <a:xfrm>
          <a:off x="181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168292</xdr:rowOff>
    </xdr:from>
    <xdr:ext cx="405111" cy="259045"/>
    <xdr:sp macro="" textlink="">
      <xdr:nvSpPr>
        <xdr:cNvPr id="90" name="n_4mainValue【道路】&#10;有形固定資産減価償却率">
          <a:extLst>
            <a:ext uri="{FF2B5EF4-FFF2-40B4-BE49-F238E27FC236}">
              <a16:creationId xmlns:a16="http://schemas.microsoft.com/office/drawing/2014/main" id="{C7024687-543B-4473-90D7-F22513DFCF27}"/>
            </a:ext>
          </a:extLst>
        </xdr:cNvPr>
        <xdr:cNvSpPr txBox="1"/>
      </xdr:nvSpPr>
      <xdr:spPr>
        <a:xfrm>
          <a:off x="927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F342946-9725-4B7D-9F70-FC62D86C47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B4BECBD-4B5E-4B83-9855-6CAE5DA8C2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0CDC605-7774-4338-A0FA-0383B30E47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137DA28-63AA-4D92-A7A9-17A5BF8FA1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5F2A112-E807-42C6-B38D-ABD15F483B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A8E4EDD-730B-481B-A179-03BE9FB3F3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ED95DDB-6C89-4DA0-A3B0-9AA0256161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7221E66-9E59-4346-9586-3C0EFAE5FD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035579D-20A3-4E11-9B84-8325D3F22F4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2B96E86-425C-40FE-A9A3-B97A4EF4136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E4A92C87-5716-4835-9782-0B0F4ECABE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82EBD0F4-0CC1-4C71-B25A-45C019C4656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ED7216DA-A1A1-4C48-98C9-8E5A3082148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346499DC-96BE-44D7-8355-53276122BB4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D0761B0-EB15-4880-B568-36369E4061A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7A4CE287-4627-4879-A41B-8021DA3D885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DC53687-0F4A-4332-814B-C888871BF31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8B6EDAB7-8527-45E5-A8B1-AB45F4041BF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EBDE2BA0-FC6F-45BB-9EC8-EB4FB551C08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DAAFC889-A56D-4657-9BD3-2C2439E381B5}"/>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8101926D-A866-4274-8036-82536D4CFBF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240B9AE7-C97A-49E4-9D52-A6001A7E601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6B4ACF8-5C53-41E3-B35A-FEAFBC29D5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6450A1D4-0C14-41FF-8C56-2DFA6770A18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5A0AF0A8-0809-4C68-ABF0-17CC46CA10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3011BF1E-AD41-437F-881C-D135FA1FB69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2B552648-D538-4636-8A0A-8838943F4254}"/>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6DBED52B-1C05-49AE-A66B-42AD2D85D876}"/>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9CE285BF-92DB-4382-94E8-99C275F6413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6E1663F5-270D-40A6-833E-7ACE0E813F75}"/>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266F0A91-FB29-4811-BE8C-6FFBCE37990E}"/>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7BC08100-E683-4CAD-8BD3-12487A9A5726}"/>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a:extLst>
            <a:ext uri="{FF2B5EF4-FFF2-40B4-BE49-F238E27FC236}">
              <a16:creationId xmlns:a16="http://schemas.microsoft.com/office/drawing/2014/main" id="{99161682-9B0A-403E-8853-E30E9D548978}"/>
            </a:ext>
          </a:extLst>
        </xdr:cNvPr>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a:extLst>
            <a:ext uri="{FF2B5EF4-FFF2-40B4-BE49-F238E27FC236}">
              <a16:creationId xmlns:a16="http://schemas.microsoft.com/office/drawing/2014/main" id="{6C72CA88-7E3D-460E-B7BC-0E60028D1A3C}"/>
            </a:ext>
          </a:extLst>
        </xdr:cNvPr>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a:extLst>
            <a:ext uri="{FF2B5EF4-FFF2-40B4-BE49-F238E27FC236}">
              <a16:creationId xmlns:a16="http://schemas.microsoft.com/office/drawing/2014/main" id="{E2071725-E6D4-4080-97EE-E020F6CBE0A5}"/>
            </a:ext>
          </a:extLst>
        </xdr:cNvPr>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a:extLst>
            <a:ext uri="{FF2B5EF4-FFF2-40B4-BE49-F238E27FC236}">
              <a16:creationId xmlns:a16="http://schemas.microsoft.com/office/drawing/2014/main" id="{7680F2F2-8F5A-489F-9C3B-0325CE4B5396}"/>
            </a:ext>
          </a:extLst>
        </xdr:cNvPr>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55A4E29-8614-4A29-8AB4-E6A760AD91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381C275-5B36-4297-8A9A-E8B9E70799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BC2D5DA-D9B6-45E0-A28D-17B5ABD946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9949E7F-83B7-4A67-8CF6-62889001B9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4D76CDC-DA3A-45C7-9E31-7CB64F073D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46682</xdr:rowOff>
    </xdr:from>
    <xdr:to>
      <xdr:col>55</xdr:col>
      <xdr:colOff>50800</xdr:colOff>
      <xdr:row>40</xdr:row>
      <xdr:rowOff>148282</xdr:rowOff>
    </xdr:to>
    <xdr:sp macro="" textlink="">
      <xdr:nvSpPr>
        <xdr:cNvPr id="132" name="楕円 131">
          <a:extLst>
            <a:ext uri="{FF2B5EF4-FFF2-40B4-BE49-F238E27FC236}">
              <a16:creationId xmlns:a16="http://schemas.microsoft.com/office/drawing/2014/main" id="{D7E428E0-D1AE-4E51-8A3B-976C41786EA5}"/>
            </a:ext>
          </a:extLst>
        </xdr:cNvPr>
        <xdr:cNvSpPr/>
      </xdr:nvSpPr>
      <xdr:spPr>
        <a:xfrm>
          <a:off x="10426700" y="69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69559</xdr:rowOff>
    </xdr:from>
    <xdr:ext cx="534377" cy="259045"/>
    <xdr:sp macro="" textlink="">
      <xdr:nvSpPr>
        <xdr:cNvPr id="133" name="【道路】&#10;一人当たり延長該当値テキスト">
          <a:extLst>
            <a:ext uri="{FF2B5EF4-FFF2-40B4-BE49-F238E27FC236}">
              <a16:creationId xmlns:a16="http://schemas.microsoft.com/office/drawing/2014/main" id="{6CEF2E11-382F-49DB-9A6F-A4653139F0EE}"/>
            </a:ext>
          </a:extLst>
        </xdr:cNvPr>
        <xdr:cNvSpPr txBox="1"/>
      </xdr:nvSpPr>
      <xdr:spPr>
        <a:xfrm>
          <a:off x="10515600" y="675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52745</xdr:rowOff>
    </xdr:from>
    <xdr:to>
      <xdr:col>50</xdr:col>
      <xdr:colOff>165100</xdr:colOff>
      <xdr:row>40</xdr:row>
      <xdr:rowOff>154345</xdr:rowOff>
    </xdr:to>
    <xdr:sp macro="" textlink="">
      <xdr:nvSpPr>
        <xdr:cNvPr id="134" name="楕円 133">
          <a:extLst>
            <a:ext uri="{FF2B5EF4-FFF2-40B4-BE49-F238E27FC236}">
              <a16:creationId xmlns:a16="http://schemas.microsoft.com/office/drawing/2014/main" id="{72D08695-A61D-410E-9C55-B9866B5F5FA5}"/>
            </a:ext>
          </a:extLst>
        </xdr:cNvPr>
        <xdr:cNvSpPr/>
      </xdr:nvSpPr>
      <xdr:spPr>
        <a:xfrm>
          <a:off x="9588500" y="6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97482</xdr:rowOff>
    </xdr:from>
    <xdr:to>
      <xdr:col>55</xdr:col>
      <xdr:colOff>0</xdr:colOff>
      <xdr:row>40</xdr:row>
      <xdr:rowOff>103545</xdr:rowOff>
    </xdr:to>
    <xdr:cxnSp macro="">
      <xdr:nvCxnSpPr>
        <xdr:cNvPr id="135" name="直線コネクタ 134">
          <a:extLst>
            <a:ext uri="{FF2B5EF4-FFF2-40B4-BE49-F238E27FC236}">
              <a16:creationId xmlns:a16="http://schemas.microsoft.com/office/drawing/2014/main" id="{5B036689-1510-4C61-9390-4CE60E381CC9}"/>
            </a:ext>
          </a:extLst>
        </xdr:cNvPr>
        <xdr:cNvCxnSpPr/>
      </xdr:nvCxnSpPr>
      <xdr:spPr>
        <a:xfrm flipV="1">
          <a:off x="9639300" y="6955482"/>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59592</xdr:rowOff>
    </xdr:from>
    <xdr:to>
      <xdr:col>46</xdr:col>
      <xdr:colOff>38100</xdr:colOff>
      <xdr:row>40</xdr:row>
      <xdr:rowOff>161192</xdr:rowOff>
    </xdr:to>
    <xdr:sp macro="" textlink="">
      <xdr:nvSpPr>
        <xdr:cNvPr id="136" name="楕円 135">
          <a:extLst>
            <a:ext uri="{FF2B5EF4-FFF2-40B4-BE49-F238E27FC236}">
              <a16:creationId xmlns:a16="http://schemas.microsoft.com/office/drawing/2014/main" id="{214495D1-A95F-493C-8BBB-0EFB775832AA}"/>
            </a:ext>
          </a:extLst>
        </xdr:cNvPr>
        <xdr:cNvSpPr/>
      </xdr:nvSpPr>
      <xdr:spPr>
        <a:xfrm>
          <a:off x="8699500" y="69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103545</xdr:rowOff>
    </xdr:from>
    <xdr:to>
      <xdr:col>50</xdr:col>
      <xdr:colOff>114300</xdr:colOff>
      <xdr:row>40</xdr:row>
      <xdr:rowOff>110392</xdr:rowOff>
    </xdr:to>
    <xdr:cxnSp macro="">
      <xdr:nvCxnSpPr>
        <xdr:cNvPr id="137" name="直線コネクタ 136">
          <a:extLst>
            <a:ext uri="{FF2B5EF4-FFF2-40B4-BE49-F238E27FC236}">
              <a16:creationId xmlns:a16="http://schemas.microsoft.com/office/drawing/2014/main" id="{714D3A21-A147-4279-92A4-8F8F2E10AEF8}"/>
            </a:ext>
          </a:extLst>
        </xdr:cNvPr>
        <xdr:cNvCxnSpPr/>
      </xdr:nvCxnSpPr>
      <xdr:spPr>
        <a:xfrm flipV="1">
          <a:off x="8750300" y="6961545"/>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66396</xdr:rowOff>
    </xdr:from>
    <xdr:to>
      <xdr:col>41</xdr:col>
      <xdr:colOff>101600</xdr:colOff>
      <xdr:row>40</xdr:row>
      <xdr:rowOff>167996</xdr:rowOff>
    </xdr:to>
    <xdr:sp macro="" textlink="">
      <xdr:nvSpPr>
        <xdr:cNvPr id="138" name="楕円 137">
          <a:extLst>
            <a:ext uri="{FF2B5EF4-FFF2-40B4-BE49-F238E27FC236}">
              <a16:creationId xmlns:a16="http://schemas.microsoft.com/office/drawing/2014/main" id="{CF3A5B76-271D-4B18-B01E-1E539C49005D}"/>
            </a:ext>
          </a:extLst>
        </xdr:cNvPr>
        <xdr:cNvSpPr/>
      </xdr:nvSpPr>
      <xdr:spPr>
        <a:xfrm>
          <a:off x="7810500" y="69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110392</xdr:rowOff>
    </xdr:from>
    <xdr:to>
      <xdr:col>45</xdr:col>
      <xdr:colOff>177800</xdr:colOff>
      <xdr:row>40</xdr:row>
      <xdr:rowOff>117196</xdr:rowOff>
    </xdr:to>
    <xdr:cxnSp macro="">
      <xdr:nvCxnSpPr>
        <xdr:cNvPr id="139" name="直線コネクタ 138">
          <a:extLst>
            <a:ext uri="{FF2B5EF4-FFF2-40B4-BE49-F238E27FC236}">
              <a16:creationId xmlns:a16="http://schemas.microsoft.com/office/drawing/2014/main" id="{D4ACCA4D-5AC0-4B7C-9018-26B82A7CDF3D}"/>
            </a:ext>
          </a:extLst>
        </xdr:cNvPr>
        <xdr:cNvCxnSpPr/>
      </xdr:nvCxnSpPr>
      <xdr:spPr>
        <a:xfrm flipV="1">
          <a:off x="7861300" y="6968392"/>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72589</xdr:rowOff>
    </xdr:from>
    <xdr:to>
      <xdr:col>36</xdr:col>
      <xdr:colOff>165100</xdr:colOff>
      <xdr:row>41</xdr:row>
      <xdr:rowOff>2739</xdr:rowOff>
    </xdr:to>
    <xdr:sp macro="" textlink="">
      <xdr:nvSpPr>
        <xdr:cNvPr id="140" name="楕円 139">
          <a:extLst>
            <a:ext uri="{FF2B5EF4-FFF2-40B4-BE49-F238E27FC236}">
              <a16:creationId xmlns:a16="http://schemas.microsoft.com/office/drawing/2014/main" id="{822D5D07-0BE4-4377-8668-BDF384C4FFEA}"/>
            </a:ext>
          </a:extLst>
        </xdr:cNvPr>
        <xdr:cNvSpPr/>
      </xdr:nvSpPr>
      <xdr:spPr>
        <a:xfrm>
          <a:off x="6921500" y="693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117196</xdr:rowOff>
    </xdr:from>
    <xdr:to>
      <xdr:col>41</xdr:col>
      <xdr:colOff>50800</xdr:colOff>
      <xdr:row>40</xdr:row>
      <xdr:rowOff>123389</xdr:rowOff>
    </xdr:to>
    <xdr:cxnSp macro="">
      <xdr:nvCxnSpPr>
        <xdr:cNvPr id="141" name="直線コネクタ 140">
          <a:extLst>
            <a:ext uri="{FF2B5EF4-FFF2-40B4-BE49-F238E27FC236}">
              <a16:creationId xmlns:a16="http://schemas.microsoft.com/office/drawing/2014/main" id="{3F91E235-04DE-47A6-8583-AF5EAF29E8BD}"/>
            </a:ext>
          </a:extLst>
        </xdr:cNvPr>
        <xdr:cNvCxnSpPr/>
      </xdr:nvCxnSpPr>
      <xdr:spPr>
        <a:xfrm flipV="1">
          <a:off x="6972300" y="6975196"/>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96737</xdr:rowOff>
    </xdr:from>
    <xdr:ext cx="534377" cy="259045"/>
    <xdr:sp macro="" textlink="">
      <xdr:nvSpPr>
        <xdr:cNvPr id="142" name="n_1aveValue【道路】&#10;一人当たり延長">
          <a:extLst>
            <a:ext uri="{FF2B5EF4-FFF2-40B4-BE49-F238E27FC236}">
              <a16:creationId xmlns:a16="http://schemas.microsoft.com/office/drawing/2014/main" id="{60967FAD-70F1-4907-959C-D53C7AF12E77}"/>
            </a:ext>
          </a:extLst>
        </xdr:cNvPr>
        <xdr:cNvSpPr txBox="1"/>
      </xdr:nvSpPr>
      <xdr:spPr>
        <a:xfrm>
          <a:off x="9359411" y="71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99545</xdr:rowOff>
    </xdr:from>
    <xdr:ext cx="534377" cy="259045"/>
    <xdr:sp macro="" textlink="">
      <xdr:nvSpPr>
        <xdr:cNvPr id="143" name="n_2aveValue【道路】&#10;一人当たり延長">
          <a:extLst>
            <a:ext uri="{FF2B5EF4-FFF2-40B4-BE49-F238E27FC236}">
              <a16:creationId xmlns:a16="http://schemas.microsoft.com/office/drawing/2014/main" id="{D059408E-74C8-4781-ADA8-B573D838B9BA}"/>
            </a:ext>
          </a:extLst>
        </xdr:cNvPr>
        <xdr:cNvSpPr txBox="1"/>
      </xdr:nvSpPr>
      <xdr:spPr>
        <a:xfrm>
          <a:off x="8483111" y="7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109179</xdr:rowOff>
    </xdr:from>
    <xdr:ext cx="534377" cy="259045"/>
    <xdr:sp macro="" textlink="">
      <xdr:nvSpPr>
        <xdr:cNvPr id="144" name="n_3aveValue【道路】&#10;一人当たり延長">
          <a:extLst>
            <a:ext uri="{FF2B5EF4-FFF2-40B4-BE49-F238E27FC236}">
              <a16:creationId xmlns:a16="http://schemas.microsoft.com/office/drawing/2014/main" id="{862B5413-6BE6-45F1-8395-607A7DE07AB5}"/>
            </a:ext>
          </a:extLst>
        </xdr:cNvPr>
        <xdr:cNvSpPr txBox="1"/>
      </xdr:nvSpPr>
      <xdr:spPr>
        <a:xfrm>
          <a:off x="7594111" y="71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56046</xdr:rowOff>
    </xdr:from>
    <xdr:ext cx="534377" cy="259045"/>
    <xdr:sp macro="" textlink="">
      <xdr:nvSpPr>
        <xdr:cNvPr id="145" name="n_4aveValue【道路】&#10;一人当たり延長">
          <a:extLst>
            <a:ext uri="{FF2B5EF4-FFF2-40B4-BE49-F238E27FC236}">
              <a16:creationId xmlns:a16="http://schemas.microsoft.com/office/drawing/2014/main" id="{32FFFF7F-D875-4C90-8738-B999D1CB30CC}"/>
            </a:ext>
          </a:extLst>
        </xdr:cNvPr>
        <xdr:cNvSpPr txBox="1"/>
      </xdr:nvSpPr>
      <xdr:spPr>
        <a:xfrm>
          <a:off x="6705111" y="70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170872</xdr:rowOff>
    </xdr:from>
    <xdr:ext cx="534377" cy="259045"/>
    <xdr:sp macro="" textlink="">
      <xdr:nvSpPr>
        <xdr:cNvPr id="146" name="n_1mainValue【道路】&#10;一人当たり延長">
          <a:extLst>
            <a:ext uri="{FF2B5EF4-FFF2-40B4-BE49-F238E27FC236}">
              <a16:creationId xmlns:a16="http://schemas.microsoft.com/office/drawing/2014/main" id="{96200473-6E01-4C6A-9330-8CEE329C711E}"/>
            </a:ext>
          </a:extLst>
        </xdr:cNvPr>
        <xdr:cNvSpPr txBox="1"/>
      </xdr:nvSpPr>
      <xdr:spPr>
        <a:xfrm>
          <a:off x="9359411" y="66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6269</xdr:rowOff>
    </xdr:from>
    <xdr:ext cx="534377" cy="259045"/>
    <xdr:sp macro="" textlink="">
      <xdr:nvSpPr>
        <xdr:cNvPr id="147" name="n_2mainValue【道路】&#10;一人当たり延長">
          <a:extLst>
            <a:ext uri="{FF2B5EF4-FFF2-40B4-BE49-F238E27FC236}">
              <a16:creationId xmlns:a16="http://schemas.microsoft.com/office/drawing/2014/main" id="{64DB9960-FE1F-4B36-AC34-6EB7FF4C41A1}"/>
            </a:ext>
          </a:extLst>
        </xdr:cNvPr>
        <xdr:cNvSpPr txBox="1"/>
      </xdr:nvSpPr>
      <xdr:spPr>
        <a:xfrm>
          <a:off x="8483111" y="66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13073</xdr:rowOff>
    </xdr:from>
    <xdr:ext cx="534377" cy="259045"/>
    <xdr:sp macro="" textlink="">
      <xdr:nvSpPr>
        <xdr:cNvPr id="148" name="n_3mainValue【道路】&#10;一人当たり延長">
          <a:extLst>
            <a:ext uri="{FF2B5EF4-FFF2-40B4-BE49-F238E27FC236}">
              <a16:creationId xmlns:a16="http://schemas.microsoft.com/office/drawing/2014/main" id="{94E684FF-A2F4-4F88-9391-2B4241CD28D9}"/>
            </a:ext>
          </a:extLst>
        </xdr:cNvPr>
        <xdr:cNvSpPr txBox="1"/>
      </xdr:nvSpPr>
      <xdr:spPr>
        <a:xfrm>
          <a:off x="7594111" y="66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19266</xdr:rowOff>
    </xdr:from>
    <xdr:ext cx="534377" cy="259045"/>
    <xdr:sp macro="" textlink="">
      <xdr:nvSpPr>
        <xdr:cNvPr id="149" name="n_4mainValue【道路】&#10;一人当たり延長">
          <a:extLst>
            <a:ext uri="{FF2B5EF4-FFF2-40B4-BE49-F238E27FC236}">
              <a16:creationId xmlns:a16="http://schemas.microsoft.com/office/drawing/2014/main" id="{1EAB8A16-07E7-40CB-83A8-30199621FF02}"/>
            </a:ext>
          </a:extLst>
        </xdr:cNvPr>
        <xdr:cNvSpPr txBox="1"/>
      </xdr:nvSpPr>
      <xdr:spPr>
        <a:xfrm>
          <a:off x="6705111" y="670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59543386-4ED3-43E9-892A-7F3DF625E3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A05F2360-5413-48C2-B9C6-F7FF3D82DC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21124AA-4512-4A95-B90F-61118E55B8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3F9CD94-9070-4401-A0DF-08FF96B368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582D3895-793E-4FD5-A1D8-3EB2BE34E5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77F63B1-51EE-43BC-9C00-EAEE5B3682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EA615671-8A2F-4D26-BAF1-09DB0FE93F6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F02174A-B74E-4EF4-97C9-56260FBF5B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8951503-074A-4D6E-9F5C-4ACB8E7E6B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47DA0697-A464-4DD8-B580-C9F45B55DD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C43B6404-8277-4F55-A0DD-4FF20F284A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C8426AD9-3331-49F3-974B-C692CC7317D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8C63FE3F-4D65-4979-BACB-F9C11344E55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13781D31-ADA2-4E2F-959B-40EB4A06AA4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34D02CE7-FCAC-492A-9CDF-0BA96A63D4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E208476-9230-4A9B-B248-7CE476710E8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8F584F35-E298-4283-96B3-18F6DD83F13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C63E0BC1-7D66-433F-921E-31E662F13FB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D0A2DCFD-CF8B-477F-80A9-F50F59EAAC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61A087B4-B71A-4486-8F3B-7D6EE39D257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BD6A4D10-54DB-4BFB-9BF7-FB8AA7D9A784}"/>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68101AD-E4C2-41F1-8F3F-9C7D2D315B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6A2D66F-F554-4F70-9D2E-1A62FB0745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CAE7D25B-E46C-42E2-9BE2-621DF6515292}"/>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0EAFD1B-522B-490B-AA7A-91A28898F4D5}"/>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6432B02D-F77A-4833-8B26-31D364699FE2}"/>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14B517A-BCE1-4043-8A4C-C3BA7E1DE08C}"/>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63B2D0E-A92E-4F1E-A843-D43A0049871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40ADE65-5D0D-424A-B5C9-FC0FB4B19CBA}"/>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2FD9E005-5A7D-4DFF-8344-0F1A835F28EC}"/>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13970</xdr:rowOff>
    </xdr:from>
    <xdr:to>
      <xdr:col>20</xdr:col>
      <xdr:colOff>38100</xdr:colOff>
      <xdr:row>62</xdr:row>
      <xdr:rowOff>115570</xdr:rowOff>
    </xdr:to>
    <xdr:sp macro="" textlink="">
      <xdr:nvSpPr>
        <xdr:cNvPr id="180" name="フローチャート: 判断 179">
          <a:extLst>
            <a:ext uri="{FF2B5EF4-FFF2-40B4-BE49-F238E27FC236}">
              <a16:creationId xmlns:a16="http://schemas.microsoft.com/office/drawing/2014/main" id="{0C4FD8BC-D0C1-4353-8921-0D7C4657A134}"/>
            </a:ext>
          </a:extLst>
        </xdr:cNvPr>
        <xdr:cNvSpPr/>
      </xdr:nvSpPr>
      <xdr:spPr>
        <a:xfrm>
          <a:off x="3746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160655</xdr:rowOff>
    </xdr:from>
    <xdr:to>
      <xdr:col>15</xdr:col>
      <xdr:colOff>101600</xdr:colOff>
      <xdr:row>62</xdr:row>
      <xdr:rowOff>90805</xdr:rowOff>
    </xdr:to>
    <xdr:sp macro="" textlink="">
      <xdr:nvSpPr>
        <xdr:cNvPr id="181" name="フローチャート: 判断 180">
          <a:extLst>
            <a:ext uri="{FF2B5EF4-FFF2-40B4-BE49-F238E27FC236}">
              <a16:creationId xmlns:a16="http://schemas.microsoft.com/office/drawing/2014/main" id="{3B3A5772-3F4A-4118-A20C-E4F318DCF827}"/>
            </a:ext>
          </a:extLst>
        </xdr:cNvPr>
        <xdr:cNvSpPr/>
      </xdr:nvSpPr>
      <xdr:spPr>
        <a:xfrm>
          <a:off x="2857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2" name="フローチャート: 判断 181">
          <a:extLst>
            <a:ext uri="{FF2B5EF4-FFF2-40B4-BE49-F238E27FC236}">
              <a16:creationId xmlns:a16="http://schemas.microsoft.com/office/drawing/2014/main" id="{0D36686A-50F5-4A81-BA1F-58605FFED101}"/>
            </a:ext>
          </a:extLst>
        </xdr:cNvPr>
        <xdr:cNvSpPr/>
      </xdr:nvSpPr>
      <xdr:spPr>
        <a:xfrm>
          <a:off x="1968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3" name="フローチャート: 判断 182">
          <a:extLst>
            <a:ext uri="{FF2B5EF4-FFF2-40B4-BE49-F238E27FC236}">
              <a16:creationId xmlns:a16="http://schemas.microsoft.com/office/drawing/2014/main" id="{6F7D4BF3-4176-48B4-AFFC-6D4E4B458684}"/>
            </a:ext>
          </a:extLst>
        </xdr:cNvPr>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5AD0626-7424-4E15-ADA0-8515D4C6846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5D6BD0F-7B65-444A-A9D0-77F35A4C72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FE815EC-6374-40F1-9D32-9CEDCAEBA28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56A7CB7-7EDA-4158-9A89-728AA2EACF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6D68E88-1F71-420E-9927-0128BB0CAB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9" name="楕円 188">
          <a:extLst>
            <a:ext uri="{FF2B5EF4-FFF2-40B4-BE49-F238E27FC236}">
              <a16:creationId xmlns:a16="http://schemas.microsoft.com/office/drawing/2014/main" id="{AFF8D7FC-5CF9-40B3-A6FA-9D26C3913F89}"/>
            </a:ext>
          </a:extLst>
        </xdr:cNvPr>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19702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156972E-19B4-462E-B77C-EB92C7AD27AE}"/>
            </a:ext>
          </a:extLst>
        </xdr:cNvPr>
        <xdr:cNvSpPr txBox="1"/>
      </xdr:nvSpPr>
      <xdr:spPr>
        <a:xfrm>
          <a:off x="4673600"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145415</xdr:rowOff>
    </xdr:from>
    <xdr:to>
      <xdr:col>20</xdr:col>
      <xdr:colOff>38100</xdr:colOff>
      <xdr:row>61</xdr:row>
      <xdr:rowOff>75565</xdr:rowOff>
    </xdr:to>
    <xdr:sp macro="" textlink="">
      <xdr:nvSpPr>
        <xdr:cNvPr id="191" name="楕円 190">
          <a:extLst>
            <a:ext uri="{FF2B5EF4-FFF2-40B4-BE49-F238E27FC236}">
              <a16:creationId xmlns:a16="http://schemas.microsoft.com/office/drawing/2014/main" id="{8DD26FC9-ABD6-438A-BA53-33C9AB936433}"/>
            </a:ext>
          </a:extLst>
        </xdr:cNvPr>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24765</xdr:rowOff>
    </xdr:from>
    <xdr:to>
      <xdr:col>24</xdr:col>
      <xdr:colOff>63500</xdr:colOff>
      <xdr:row>61</xdr:row>
      <xdr:rowOff>47625</xdr:rowOff>
    </xdr:to>
    <xdr:cxnSp macro="">
      <xdr:nvCxnSpPr>
        <xdr:cNvPr id="192" name="直線コネクタ 191">
          <a:extLst>
            <a:ext uri="{FF2B5EF4-FFF2-40B4-BE49-F238E27FC236}">
              <a16:creationId xmlns:a16="http://schemas.microsoft.com/office/drawing/2014/main" id="{F3BA4FFE-D7A4-42C8-B380-EBBE3FF37F47}"/>
            </a:ext>
          </a:extLst>
        </xdr:cNvPr>
        <xdr:cNvCxnSpPr/>
      </xdr:nvCxnSpPr>
      <xdr:spPr>
        <a:xfrm>
          <a:off x="3797300" y="104832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193" name="楕円 192">
          <a:extLst>
            <a:ext uri="{FF2B5EF4-FFF2-40B4-BE49-F238E27FC236}">
              <a16:creationId xmlns:a16="http://schemas.microsoft.com/office/drawing/2014/main" id="{70BE55D8-F473-42AC-9AA3-1EC2349470F0}"/>
            </a:ext>
          </a:extLst>
        </xdr:cNvPr>
        <xdr:cNvSpPr/>
      </xdr:nvSpPr>
      <xdr:spPr>
        <a:xfrm>
          <a:off x="2857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24765</xdr:rowOff>
    </xdr:to>
    <xdr:cxnSp macro="">
      <xdr:nvCxnSpPr>
        <xdr:cNvPr id="194" name="直線コネクタ 193">
          <a:extLst>
            <a:ext uri="{FF2B5EF4-FFF2-40B4-BE49-F238E27FC236}">
              <a16:creationId xmlns:a16="http://schemas.microsoft.com/office/drawing/2014/main" id="{E81AB331-7A83-4729-A58C-979BF36A2C3D}"/>
            </a:ext>
          </a:extLst>
        </xdr:cNvPr>
        <xdr:cNvCxnSpPr/>
      </xdr:nvCxnSpPr>
      <xdr:spPr>
        <a:xfrm>
          <a:off x="2908300" y="104508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5" name="楕円 194">
          <a:extLst>
            <a:ext uri="{FF2B5EF4-FFF2-40B4-BE49-F238E27FC236}">
              <a16:creationId xmlns:a16="http://schemas.microsoft.com/office/drawing/2014/main" id="{E280A4CA-354B-4472-B9E7-CDC9B523F566}"/>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60</xdr:row>
      <xdr:rowOff>163830</xdr:rowOff>
    </xdr:to>
    <xdr:cxnSp macro="">
      <xdr:nvCxnSpPr>
        <xdr:cNvPr id="196" name="直線コネクタ 195">
          <a:extLst>
            <a:ext uri="{FF2B5EF4-FFF2-40B4-BE49-F238E27FC236}">
              <a16:creationId xmlns:a16="http://schemas.microsoft.com/office/drawing/2014/main" id="{5E113C75-0720-4A3A-A381-FD509288CA2D}"/>
            </a:ext>
          </a:extLst>
        </xdr:cNvPr>
        <xdr:cNvCxnSpPr/>
      </xdr:nvCxnSpPr>
      <xdr:spPr>
        <a:xfrm>
          <a:off x="2019300" y="10424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7" name="楕円 196">
          <a:extLst>
            <a:ext uri="{FF2B5EF4-FFF2-40B4-BE49-F238E27FC236}">
              <a16:creationId xmlns:a16="http://schemas.microsoft.com/office/drawing/2014/main" id="{2E8C4B03-5442-4F58-B8DA-87337A0FCA9E}"/>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137160</xdr:rowOff>
    </xdr:to>
    <xdr:cxnSp macro="">
      <xdr:nvCxnSpPr>
        <xdr:cNvPr id="198" name="直線コネクタ 197">
          <a:extLst>
            <a:ext uri="{FF2B5EF4-FFF2-40B4-BE49-F238E27FC236}">
              <a16:creationId xmlns:a16="http://schemas.microsoft.com/office/drawing/2014/main" id="{A0098F98-EA1A-40AF-831B-76123C36EF0D}"/>
            </a:ext>
          </a:extLst>
        </xdr:cNvPr>
        <xdr:cNvCxnSpPr/>
      </xdr:nvCxnSpPr>
      <xdr:spPr>
        <a:xfrm>
          <a:off x="1130300" y="10393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106697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D91F59E-EBAF-4511-AFD4-73CE0A51A5FF}"/>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81932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6275286-40B8-4363-A476-B96EBB8A5DEB}"/>
            </a:ext>
          </a:extLst>
        </xdr:cNvPr>
        <xdr:cNvSpPr txBox="1"/>
      </xdr:nvSpPr>
      <xdr:spPr>
        <a:xfrm>
          <a:off x="2705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BB23E64-F526-4250-9075-53F284F0569F}"/>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525B9BA-73D7-4887-A93C-C252ABCC456E}"/>
            </a:ext>
          </a:extLst>
        </xdr:cNvPr>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92092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E10B0F8-08C8-4846-B633-0B1766ED66EB}"/>
            </a:ext>
          </a:extLst>
        </xdr:cNvPr>
        <xdr:cNvSpPr txBox="1"/>
      </xdr:nvSpPr>
      <xdr:spPr>
        <a:xfrm>
          <a:off x="3582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486334D-1D30-4D9D-B9B0-8A2F647F8A4F}"/>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33037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BE0A01C-FF84-46CF-AF79-DB7D7AD65758}"/>
            </a:ext>
          </a:extLst>
        </xdr:cNvPr>
        <xdr:cNvSpPr txBox="1"/>
      </xdr:nvSpPr>
      <xdr:spPr>
        <a:xfrm>
          <a:off x="1816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2557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1E1F4AD-6A46-42A9-B671-8EDBAF51BB7F}"/>
            </a:ext>
          </a:extLst>
        </xdr:cNvPr>
        <xdr:cNvSpPr txBox="1"/>
      </xdr:nvSpPr>
      <xdr:spPr>
        <a:xfrm>
          <a:off x="927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4E58AF0-7887-43EA-AC2D-A70C043BAD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A46D1C0-5B24-4485-95C3-B3AD499F54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A81AAAB-0FD2-428A-AA9A-EA816883FE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4837F5E-A4CF-4A4E-949E-6998EABB7C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BC63B8C-B5E0-4F4B-BCE9-89E0FEB6A99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7F76284-19A2-453D-BB0F-951DCDCDB8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ECA688D-4251-4CC8-979D-D5F19F0BDA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D4C1465-7986-4C85-AB97-8F84726033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1A95B50-9C01-49AB-8A2C-951E00270D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AD01F3D-1BEE-4186-8884-09CB031B0B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6C555B3-33B2-4D85-ADFD-8CEC6FA312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C6A28F4-AF74-42A6-9B50-B9B3171658B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9437B19-3FAF-45B9-AC87-90B3ADB07A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A2DB5AF-060A-4F7B-BF2A-005A79F16B4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D5FF9A9-AECF-4DBB-9DCA-515A9F2AE9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C42857C4-AAD7-445D-BDDF-522226656EE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BC0C112-4783-4AC3-88BC-D8A89052822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6F6F867A-F739-40B3-B879-AB78123D74A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2755429-258C-4EC9-AB04-E79E65FD0B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CD86311-AA21-48BA-93B7-7F2E97E617C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BACC910-8ED8-48E6-A6A0-6BEE2C1CAD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108843E-1115-414C-B09D-11211D68CFA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6B7744B-C144-4145-80DA-D8E0995381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6E6AE4D3-C995-4D90-87FC-2CAE4D01648B}"/>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06B4614-7EF4-4BD3-AB85-C9DAC8991492}"/>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D6FE1CFD-D5BE-4CDE-83BF-642B963087CD}"/>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4750CD7-35C0-417D-AE77-89859634A612}"/>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E02785E6-F545-4D80-80A0-3AC14F0E7F9B}"/>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99A8A6B-4C21-43C7-9ABD-AC509CDD2401}"/>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1B6D1D15-E0A4-4290-9264-702D311D17AE}"/>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120006</xdr:rowOff>
    </xdr:from>
    <xdr:to>
      <xdr:col>50</xdr:col>
      <xdr:colOff>165100</xdr:colOff>
      <xdr:row>63</xdr:row>
      <xdr:rowOff>50156</xdr:rowOff>
    </xdr:to>
    <xdr:sp macro="" textlink="">
      <xdr:nvSpPr>
        <xdr:cNvPr id="237" name="フローチャート: 判断 236">
          <a:extLst>
            <a:ext uri="{FF2B5EF4-FFF2-40B4-BE49-F238E27FC236}">
              <a16:creationId xmlns:a16="http://schemas.microsoft.com/office/drawing/2014/main" id="{D04110C9-261E-4494-914B-C75CDB3A6B22}"/>
            </a:ext>
          </a:extLst>
        </xdr:cNvPr>
        <xdr:cNvSpPr/>
      </xdr:nvSpPr>
      <xdr:spPr>
        <a:xfrm>
          <a:off x="9588500" y="107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114926</xdr:rowOff>
    </xdr:from>
    <xdr:to>
      <xdr:col>46</xdr:col>
      <xdr:colOff>38100</xdr:colOff>
      <xdr:row>63</xdr:row>
      <xdr:rowOff>45076</xdr:rowOff>
    </xdr:to>
    <xdr:sp macro="" textlink="">
      <xdr:nvSpPr>
        <xdr:cNvPr id="238" name="フローチャート: 判断 237">
          <a:extLst>
            <a:ext uri="{FF2B5EF4-FFF2-40B4-BE49-F238E27FC236}">
              <a16:creationId xmlns:a16="http://schemas.microsoft.com/office/drawing/2014/main" id="{5E3A3732-FD11-4CF1-A760-EFF73FDE7902}"/>
            </a:ext>
          </a:extLst>
        </xdr:cNvPr>
        <xdr:cNvSpPr/>
      </xdr:nvSpPr>
      <xdr:spPr>
        <a:xfrm>
          <a:off x="8699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113181</xdr:rowOff>
    </xdr:from>
    <xdr:to>
      <xdr:col>41</xdr:col>
      <xdr:colOff>101600</xdr:colOff>
      <xdr:row>63</xdr:row>
      <xdr:rowOff>43331</xdr:rowOff>
    </xdr:to>
    <xdr:sp macro="" textlink="">
      <xdr:nvSpPr>
        <xdr:cNvPr id="239" name="フローチャート: 判断 238">
          <a:extLst>
            <a:ext uri="{FF2B5EF4-FFF2-40B4-BE49-F238E27FC236}">
              <a16:creationId xmlns:a16="http://schemas.microsoft.com/office/drawing/2014/main" id="{C0E147EC-B0A4-4CFE-B2FD-CF7991F8766D}"/>
            </a:ext>
          </a:extLst>
        </xdr:cNvPr>
        <xdr:cNvSpPr/>
      </xdr:nvSpPr>
      <xdr:spPr>
        <a:xfrm>
          <a:off x="7810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122693</xdr:rowOff>
    </xdr:from>
    <xdr:to>
      <xdr:col>36</xdr:col>
      <xdr:colOff>165100</xdr:colOff>
      <xdr:row>63</xdr:row>
      <xdr:rowOff>52843</xdr:rowOff>
    </xdr:to>
    <xdr:sp macro="" textlink="">
      <xdr:nvSpPr>
        <xdr:cNvPr id="240" name="フローチャート: 判断 239">
          <a:extLst>
            <a:ext uri="{FF2B5EF4-FFF2-40B4-BE49-F238E27FC236}">
              <a16:creationId xmlns:a16="http://schemas.microsoft.com/office/drawing/2014/main" id="{BB2FFD6B-BAD8-4CAA-A581-E1785CD67802}"/>
            </a:ext>
          </a:extLst>
        </xdr:cNvPr>
        <xdr:cNvSpPr/>
      </xdr:nvSpPr>
      <xdr:spPr>
        <a:xfrm>
          <a:off x="6921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F8B31BE-A095-40D7-8D26-7759B060D5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D775267-7B53-4CDB-9337-51C8A62B7B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33D2B8B-723A-4023-B9B3-ED7372E497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4A35C34-580B-40B4-B732-106B8B35C7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1308519-AB4F-4BA1-9DFE-DCDC318829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2118</xdr:rowOff>
    </xdr:from>
    <xdr:to>
      <xdr:col>55</xdr:col>
      <xdr:colOff>50800</xdr:colOff>
      <xdr:row>63</xdr:row>
      <xdr:rowOff>103718</xdr:rowOff>
    </xdr:to>
    <xdr:sp macro="" textlink="">
      <xdr:nvSpPr>
        <xdr:cNvPr id="246" name="楕円 245">
          <a:extLst>
            <a:ext uri="{FF2B5EF4-FFF2-40B4-BE49-F238E27FC236}">
              <a16:creationId xmlns:a16="http://schemas.microsoft.com/office/drawing/2014/main" id="{0D21CA6E-E819-43BC-B03D-F012878D8794}"/>
            </a:ext>
          </a:extLst>
        </xdr:cNvPr>
        <xdr:cNvSpPr/>
      </xdr:nvSpPr>
      <xdr:spPr>
        <a:xfrm>
          <a:off x="10426700" y="108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151995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5B1B6CF0-43CA-4165-A65D-9560F481A803}"/>
            </a:ext>
          </a:extLst>
        </xdr:cNvPr>
        <xdr:cNvSpPr txBox="1"/>
      </xdr:nvSpPr>
      <xdr:spPr>
        <a:xfrm>
          <a:off x="10515600" y="1078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7060</xdr:rowOff>
    </xdr:from>
    <xdr:to>
      <xdr:col>50</xdr:col>
      <xdr:colOff>165100</xdr:colOff>
      <xdr:row>63</xdr:row>
      <xdr:rowOff>108660</xdr:rowOff>
    </xdr:to>
    <xdr:sp macro="" textlink="">
      <xdr:nvSpPr>
        <xdr:cNvPr id="248" name="楕円 247">
          <a:extLst>
            <a:ext uri="{FF2B5EF4-FFF2-40B4-BE49-F238E27FC236}">
              <a16:creationId xmlns:a16="http://schemas.microsoft.com/office/drawing/2014/main" id="{66D5436A-5440-48B6-8B52-BC05DF2AADB8}"/>
            </a:ext>
          </a:extLst>
        </xdr:cNvPr>
        <xdr:cNvSpPr/>
      </xdr:nvSpPr>
      <xdr:spPr>
        <a:xfrm>
          <a:off x="9588500" y="108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52918</xdr:rowOff>
    </xdr:from>
    <xdr:to>
      <xdr:col>55</xdr:col>
      <xdr:colOff>0</xdr:colOff>
      <xdr:row>63</xdr:row>
      <xdr:rowOff>57860</xdr:rowOff>
    </xdr:to>
    <xdr:cxnSp macro="">
      <xdr:nvCxnSpPr>
        <xdr:cNvPr id="249" name="直線コネクタ 248">
          <a:extLst>
            <a:ext uri="{FF2B5EF4-FFF2-40B4-BE49-F238E27FC236}">
              <a16:creationId xmlns:a16="http://schemas.microsoft.com/office/drawing/2014/main" id="{299C9B34-F6C8-476E-805B-116634359E71}"/>
            </a:ext>
          </a:extLst>
        </xdr:cNvPr>
        <xdr:cNvCxnSpPr/>
      </xdr:nvCxnSpPr>
      <xdr:spPr>
        <a:xfrm flipV="1">
          <a:off x="9639300" y="10854268"/>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10475</xdr:rowOff>
    </xdr:from>
    <xdr:to>
      <xdr:col>46</xdr:col>
      <xdr:colOff>38100</xdr:colOff>
      <xdr:row>63</xdr:row>
      <xdr:rowOff>112075</xdr:rowOff>
    </xdr:to>
    <xdr:sp macro="" textlink="">
      <xdr:nvSpPr>
        <xdr:cNvPr id="250" name="楕円 249">
          <a:extLst>
            <a:ext uri="{FF2B5EF4-FFF2-40B4-BE49-F238E27FC236}">
              <a16:creationId xmlns:a16="http://schemas.microsoft.com/office/drawing/2014/main" id="{0E6BC083-AE75-4DE1-AD8D-D29576E37107}"/>
            </a:ext>
          </a:extLst>
        </xdr:cNvPr>
        <xdr:cNvSpPr/>
      </xdr:nvSpPr>
      <xdr:spPr>
        <a:xfrm>
          <a:off x="8699500" y="108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57860</xdr:rowOff>
    </xdr:from>
    <xdr:to>
      <xdr:col>50</xdr:col>
      <xdr:colOff>114300</xdr:colOff>
      <xdr:row>63</xdr:row>
      <xdr:rowOff>61275</xdr:rowOff>
    </xdr:to>
    <xdr:cxnSp macro="">
      <xdr:nvCxnSpPr>
        <xdr:cNvPr id="251" name="直線コネクタ 250">
          <a:extLst>
            <a:ext uri="{FF2B5EF4-FFF2-40B4-BE49-F238E27FC236}">
              <a16:creationId xmlns:a16="http://schemas.microsoft.com/office/drawing/2014/main" id="{641125F6-0A60-43D5-86CE-148E3AD334F5}"/>
            </a:ext>
          </a:extLst>
        </xdr:cNvPr>
        <xdr:cNvCxnSpPr/>
      </xdr:nvCxnSpPr>
      <xdr:spPr>
        <a:xfrm flipV="1">
          <a:off x="8750300" y="10859210"/>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14924</xdr:rowOff>
    </xdr:from>
    <xdr:to>
      <xdr:col>41</xdr:col>
      <xdr:colOff>101600</xdr:colOff>
      <xdr:row>63</xdr:row>
      <xdr:rowOff>116524</xdr:rowOff>
    </xdr:to>
    <xdr:sp macro="" textlink="">
      <xdr:nvSpPr>
        <xdr:cNvPr id="252" name="楕円 251">
          <a:extLst>
            <a:ext uri="{FF2B5EF4-FFF2-40B4-BE49-F238E27FC236}">
              <a16:creationId xmlns:a16="http://schemas.microsoft.com/office/drawing/2014/main" id="{B7D8F919-368A-4044-B3D5-9E5B6388AE97}"/>
            </a:ext>
          </a:extLst>
        </xdr:cNvPr>
        <xdr:cNvSpPr/>
      </xdr:nvSpPr>
      <xdr:spPr>
        <a:xfrm>
          <a:off x="7810500" y="108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61275</xdr:rowOff>
    </xdr:from>
    <xdr:to>
      <xdr:col>45</xdr:col>
      <xdr:colOff>177800</xdr:colOff>
      <xdr:row>63</xdr:row>
      <xdr:rowOff>65724</xdr:rowOff>
    </xdr:to>
    <xdr:cxnSp macro="">
      <xdr:nvCxnSpPr>
        <xdr:cNvPr id="253" name="直線コネクタ 252">
          <a:extLst>
            <a:ext uri="{FF2B5EF4-FFF2-40B4-BE49-F238E27FC236}">
              <a16:creationId xmlns:a16="http://schemas.microsoft.com/office/drawing/2014/main" id="{0C7A172B-FF1E-4237-829F-A2EDB20BD66C}"/>
            </a:ext>
          </a:extLst>
        </xdr:cNvPr>
        <xdr:cNvCxnSpPr/>
      </xdr:nvCxnSpPr>
      <xdr:spPr>
        <a:xfrm flipV="1">
          <a:off x="7861300" y="10862625"/>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18883</xdr:rowOff>
    </xdr:from>
    <xdr:to>
      <xdr:col>36</xdr:col>
      <xdr:colOff>165100</xdr:colOff>
      <xdr:row>63</xdr:row>
      <xdr:rowOff>120483</xdr:rowOff>
    </xdr:to>
    <xdr:sp macro="" textlink="">
      <xdr:nvSpPr>
        <xdr:cNvPr id="254" name="楕円 253">
          <a:extLst>
            <a:ext uri="{FF2B5EF4-FFF2-40B4-BE49-F238E27FC236}">
              <a16:creationId xmlns:a16="http://schemas.microsoft.com/office/drawing/2014/main" id="{29A64F00-54E1-4F69-8463-03CD5983B185}"/>
            </a:ext>
          </a:extLst>
        </xdr:cNvPr>
        <xdr:cNvSpPr/>
      </xdr:nvSpPr>
      <xdr:spPr>
        <a:xfrm>
          <a:off x="6921500" y="108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65724</xdr:rowOff>
    </xdr:from>
    <xdr:to>
      <xdr:col>41</xdr:col>
      <xdr:colOff>50800</xdr:colOff>
      <xdr:row>63</xdr:row>
      <xdr:rowOff>69683</xdr:rowOff>
    </xdr:to>
    <xdr:cxnSp macro="">
      <xdr:nvCxnSpPr>
        <xdr:cNvPr id="255" name="直線コネクタ 254">
          <a:extLst>
            <a:ext uri="{FF2B5EF4-FFF2-40B4-BE49-F238E27FC236}">
              <a16:creationId xmlns:a16="http://schemas.microsoft.com/office/drawing/2014/main" id="{34482EAD-C71A-4F44-9A1B-03047767D210}"/>
            </a:ext>
          </a:extLst>
        </xdr:cNvPr>
        <xdr:cNvCxnSpPr/>
      </xdr:nvCxnSpPr>
      <xdr:spPr>
        <a:xfrm flipV="1">
          <a:off x="6972300" y="1086707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66683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4123349-F444-470F-A579-580BC66FB2BD}"/>
            </a:ext>
          </a:extLst>
        </xdr:cNvPr>
        <xdr:cNvSpPr txBox="1"/>
      </xdr:nvSpPr>
      <xdr:spPr>
        <a:xfrm>
          <a:off x="9327095" y="105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61603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1ECC806-C5FF-4606-8857-68C6B119F051}"/>
            </a:ext>
          </a:extLst>
        </xdr:cNvPr>
        <xdr:cNvSpPr txBox="1"/>
      </xdr:nvSpPr>
      <xdr:spPr>
        <a:xfrm>
          <a:off x="8450795" y="10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59858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49DA2CE1-2A9D-4E25-BA33-8B03FA9D665D}"/>
            </a:ext>
          </a:extLst>
        </xdr:cNvPr>
        <xdr:cNvSpPr txBox="1"/>
      </xdr:nvSpPr>
      <xdr:spPr>
        <a:xfrm>
          <a:off x="7561795" y="105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69370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203822A-D45E-4121-BDE5-3C5D2BD78B7E}"/>
            </a:ext>
          </a:extLst>
        </xdr:cNvPr>
        <xdr:cNvSpPr txBox="1"/>
      </xdr:nvSpPr>
      <xdr:spPr>
        <a:xfrm>
          <a:off x="66727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99787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A00B57F-9796-4A43-8B74-C5B96B26E536}"/>
            </a:ext>
          </a:extLst>
        </xdr:cNvPr>
        <xdr:cNvSpPr txBox="1"/>
      </xdr:nvSpPr>
      <xdr:spPr>
        <a:xfrm>
          <a:off x="9327095" y="1090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103202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F4025FB4-A613-4A54-AF57-4562495F5353}"/>
            </a:ext>
          </a:extLst>
        </xdr:cNvPr>
        <xdr:cNvSpPr txBox="1"/>
      </xdr:nvSpPr>
      <xdr:spPr>
        <a:xfrm>
          <a:off x="8450795" y="1090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107651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DAE70B8A-51C7-4F4C-87F6-A15AEDBA22D1}"/>
            </a:ext>
          </a:extLst>
        </xdr:cNvPr>
        <xdr:cNvSpPr txBox="1"/>
      </xdr:nvSpPr>
      <xdr:spPr>
        <a:xfrm>
          <a:off x="7561795" y="1090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111610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3B97002-CA7C-46CA-819D-3E6DC2844BE5}"/>
            </a:ext>
          </a:extLst>
        </xdr:cNvPr>
        <xdr:cNvSpPr txBox="1"/>
      </xdr:nvSpPr>
      <xdr:spPr>
        <a:xfrm>
          <a:off x="6672795" y="1091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809B6D7-870C-4DC6-A3CF-C3A88554BF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3CE8E00-40F4-446A-9356-B8F27A1630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24C3F22-6266-4747-8AD2-6FF77B5062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369A898-7C16-4A4F-A85E-4386C700C5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3CC5151-6534-454F-B086-E4BED9787E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8025BAA-36D2-4F27-A984-2C48850F60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B7C23FC-9A65-441F-8E94-00D4AAA46C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8EEB700-7296-42FD-84BD-88A4D9ED17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F19FE87-B877-4733-AF78-F54C81FF1E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3588542-C8FC-4165-A655-9E1B30D7216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B6EC445-B04C-4CEA-B119-C88A3B757A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AB1C785-BB92-439B-9B76-3F42AE40DD1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6E549C0-FD9E-47B4-B458-5BA0A008663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B86C2B45-4231-4593-A733-1B5F0B557DA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3358CA0-5412-4908-9140-38D8A53D2F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C338A2D-0D15-4EAB-9C5B-90738B7512D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3BB3FC38-FC6C-457F-BDC4-250AB689DB0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D19AF2F-E2B7-4C57-AA48-D29C6C17A6A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7F90575-3929-44BF-B7FB-EDE20B508C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8754B39A-1B70-4EFC-9049-8279AF618A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A71F4C69-EB82-48FE-B4F7-D9C819BE5D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79673D0-6D9D-44C2-91F5-62A13421EB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E465E71-327E-4E41-B99E-5CE68CFE052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66F08EE-7356-4FB8-8CEE-5C2295C5FD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FC59421D-F1E0-4F71-B9B7-7CAAE28A50A6}"/>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E31CCDA-E338-4033-AEE8-A0EE7D0EBED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EBC22743-D2BB-4B43-949B-DA4DCAF5312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454D96F-DB72-41C9-A5F7-DAFD5855990E}"/>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E081C386-24F9-4CCF-B64A-90CE21BAA20B}"/>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B1B7A1F-0B6B-41E3-A0E9-1D2EC47FE3D6}"/>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E699A9FC-9B1F-4161-803A-D997F23234F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5" name="フローチャート: 判断 294">
          <a:extLst>
            <a:ext uri="{FF2B5EF4-FFF2-40B4-BE49-F238E27FC236}">
              <a16:creationId xmlns:a16="http://schemas.microsoft.com/office/drawing/2014/main" id="{DBDA5487-4510-4032-AC09-8AAF48785575}"/>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6" name="フローチャート: 判断 295">
          <a:extLst>
            <a:ext uri="{FF2B5EF4-FFF2-40B4-BE49-F238E27FC236}">
              <a16:creationId xmlns:a16="http://schemas.microsoft.com/office/drawing/2014/main" id="{7F4E8047-EB23-42BF-9782-F9995C162F41}"/>
            </a:ext>
          </a:extLst>
        </xdr:cNvPr>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297" name="フローチャート: 判断 296">
          <a:extLst>
            <a:ext uri="{FF2B5EF4-FFF2-40B4-BE49-F238E27FC236}">
              <a16:creationId xmlns:a16="http://schemas.microsoft.com/office/drawing/2014/main" id="{FB80F652-AF6D-44BE-ADBE-1533A4A04956}"/>
            </a:ext>
          </a:extLst>
        </xdr:cNvPr>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98" name="フローチャート: 判断 297">
          <a:extLst>
            <a:ext uri="{FF2B5EF4-FFF2-40B4-BE49-F238E27FC236}">
              <a16:creationId xmlns:a16="http://schemas.microsoft.com/office/drawing/2014/main" id="{F5DB1FDC-C83D-4E4C-B7B8-6473B4490912}"/>
            </a:ext>
          </a:extLst>
        </xdr:cNvPr>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F65A958-9A9C-4B64-9D1A-496FC08D20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26F9226-1484-4B72-8EDC-B5976116BA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AED84C-71FF-4E9E-B00D-4C3B12F551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2A642C-EE25-4AA8-B158-06CDFB7417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C770290-9665-41EB-B9D1-E649CE6D69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4" name="楕円 303">
          <a:extLst>
            <a:ext uri="{FF2B5EF4-FFF2-40B4-BE49-F238E27FC236}">
              <a16:creationId xmlns:a16="http://schemas.microsoft.com/office/drawing/2014/main" id="{71097F77-FB85-4750-8A70-0F51A1AFCB3B}"/>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C0D3144-3236-463D-A727-7E6F51010762}"/>
            </a:ext>
          </a:extLst>
        </xdr:cNvPr>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6" name="楕円 305">
          <a:extLst>
            <a:ext uri="{FF2B5EF4-FFF2-40B4-BE49-F238E27FC236}">
              <a16:creationId xmlns:a16="http://schemas.microsoft.com/office/drawing/2014/main" id="{29F54778-CCDC-40DB-A58F-EEB01D1A0C19}"/>
            </a:ext>
          </a:extLst>
        </xdr:cNvPr>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129539</xdr:rowOff>
    </xdr:to>
    <xdr:cxnSp macro="">
      <xdr:nvCxnSpPr>
        <xdr:cNvPr id="307" name="直線コネクタ 306">
          <a:extLst>
            <a:ext uri="{FF2B5EF4-FFF2-40B4-BE49-F238E27FC236}">
              <a16:creationId xmlns:a16="http://schemas.microsoft.com/office/drawing/2014/main" id="{618FF30E-02A5-4A76-882B-C5A8492F5747}"/>
            </a:ext>
          </a:extLst>
        </xdr:cNvPr>
        <xdr:cNvCxnSpPr/>
      </xdr:nvCxnSpPr>
      <xdr:spPr>
        <a:xfrm>
          <a:off x="3797300" y="1418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308" name="楕円 307">
          <a:extLst>
            <a:ext uri="{FF2B5EF4-FFF2-40B4-BE49-F238E27FC236}">
              <a16:creationId xmlns:a16="http://schemas.microsoft.com/office/drawing/2014/main" id="{401DBF7D-6646-4E2A-8967-2396433055F4}"/>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121920</xdr:rowOff>
    </xdr:to>
    <xdr:cxnSp macro="">
      <xdr:nvCxnSpPr>
        <xdr:cNvPr id="309" name="直線コネクタ 308">
          <a:extLst>
            <a:ext uri="{FF2B5EF4-FFF2-40B4-BE49-F238E27FC236}">
              <a16:creationId xmlns:a16="http://schemas.microsoft.com/office/drawing/2014/main" id="{035F1569-421D-4C62-A376-137510D70E2D}"/>
            </a:ext>
          </a:extLst>
        </xdr:cNvPr>
        <xdr:cNvCxnSpPr/>
      </xdr:nvCxnSpPr>
      <xdr:spPr>
        <a:xfrm>
          <a:off x="2908300" y="141255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0" name="楕円 309">
          <a:extLst>
            <a:ext uri="{FF2B5EF4-FFF2-40B4-BE49-F238E27FC236}">
              <a16:creationId xmlns:a16="http://schemas.microsoft.com/office/drawing/2014/main" id="{49458312-7424-4361-BA0B-BBFFD2FFC1A9}"/>
            </a:ext>
          </a:extLst>
        </xdr:cNvPr>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66675</xdr:rowOff>
    </xdr:to>
    <xdr:cxnSp macro="">
      <xdr:nvCxnSpPr>
        <xdr:cNvPr id="311" name="直線コネクタ 310">
          <a:extLst>
            <a:ext uri="{FF2B5EF4-FFF2-40B4-BE49-F238E27FC236}">
              <a16:creationId xmlns:a16="http://schemas.microsoft.com/office/drawing/2014/main" id="{A02487AA-C010-45F5-BE1D-A069571CA814}"/>
            </a:ext>
          </a:extLst>
        </xdr:cNvPr>
        <xdr:cNvCxnSpPr/>
      </xdr:nvCxnSpPr>
      <xdr:spPr>
        <a:xfrm>
          <a:off x="2019300" y="14097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111125</xdr:rowOff>
    </xdr:from>
    <xdr:to>
      <xdr:col>6</xdr:col>
      <xdr:colOff>38100</xdr:colOff>
      <xdr:row>82</xdr:row>
      <xdr:rowOff>41275</xdr:rowOff>
    </xdr:to>
    <xdr:sp macro="" textlink="">
      <xdr:nvSpPr>
        <xdr:cNvPr id="312" name="楕円 311">
          <a:extLst>
            <a:ext uri="{FF2B5EF4-FFF2-40B4-BE49-F238E27FC236}">
              <a16:creationId xmlns:a16="http://schemas.microsoft.com/office/drawing/2014/main" id="{0BF731EE-0A22-4D8F-9814-5DDB11237335}"/>
            </a:ext>
          </a:extLst>
        </xdr:cNvPr>
        <xdr:cNvSpPr/>
      </xdr:nvSpPr>
      <xdr:spPr>
        <a:xfrm>
          <a:off x="1079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161925</xdr:rowOff>
    </xdr:from>
    <xdr:to>
      <xdr:col>10</xdr:col>
      <xdr:colOff>114300</xdr:colOff>
      <xdr:row>82</xdr:row>
      <xdr:rowOff>38100</xdr:rowOff>
    </xdr:to>
    <xdr:cxnSp macro="">
      <xdr:nvCxnSpPr>
        <xdr:cNvPr id="313" name="直線コネクタ 312">
          <a:extLst>
            <a:ext uri="{FF2B5EF4-FFF2-40B4-BE49-F238E27FC236}">
              <a16:creationId xmlns:a16="http://schemas.microsoft.com/office/drawing/2014/main" id="{0F257086-F8C7-4818-9E91-A107A64A2EA6}"/>
            </a:ext>
          </a:extLst>
        </xdr:cNvPr>
        <xdr:cNvCxnSpPr/>
      </xdr:nvCxnSpPr>
      <xdr:spPr>
        <a:xfrm>
          <a:off x="1130300" y="14049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4" name="n_1aveValue【公営住宅】&#10;有形固定資産減価償却率">
          <a:extLst>
            <a:ext uri="{FF2B5EF4-FFF2-40B4-BE49-F238E27FC236}">
              <a16:creationId xmlns:a16="http://schemas.microsoft.com/office/drawing/2014/main" id="{C6885760-DE88-49E8-8AB5-EE3D70302DF6}"/>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5" name="n_2aveValue【公営住宅】&#10;有形固定資産減価償却率">
          <a:extLst>
            <a:ext uri="{FF2B5EF4-FFF2-40B4-BE49-F238E27FC236}">
              <a16:creationId xmlns:a16="http://schemas.microsoft.com/office/drawing/2014/main" id="{CB4DBD06-EBCA-4F2E-8057-8F5177013203}"/>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16" name="n_3aveValue【公営住宅】&#10;有形固定資産減価償却率">
          <a:extLst>
            <a:ext uri="{FF2B5EF4-FFF2-40B4-BE49-F238E27FC236}">
              <a16:creationId xmlns:a16="http://schemas.microsoft.com/office/drawing/2014/main" id="{9239307D-FB80-4ACB-A494-9C6B641809AD}"/>
            </a:ext>
          </a:extLst>
        </xdr:cNvPr>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7" name="n_4aveValue【公営住宅】&#10;有形固定資産減価償却率">
          <a:extLst>
            <a:ext uri="{FF2B5EF4-FFF2-40B4-BE49-F238E27FC236}">
              <a16:creationId xmlns:a16="http://schemas.microsoft.com/office/drawing/2014/main" id="{03B1B790-B050-4CF1-A45A-7CAF2A5E2295}"/>
            </a:ext>
          </a:extLst>
        </xdr:cNvPr>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318" name="n_1mainValue【公営住宅】&#10;有形固定資産減価償却率">
          <a:extLst>
            <a:ext uri="{FF2B5EF4-FFF2-40B4-BE49-F238E27FC236}">
              <a16:creationId xmlns:a16="http://schemas.microsoft.com/office/drawing/2014/main" id="{B1CAF9DA-BF18-4AC5-A055-05A2FE2CD20D}"/>
            </a:ext>
          </a:extLst>
        </xdr:cNvPr>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319" name="n_2mainValue【公営住宅】&#10;有形固定資産減価償却率">
          <a:extLst>
            <a:ext uri="{FF2B5EF4-FFF2-40B4-BE49-F238E27FC236}">
              <a16:creationId xmlns:a16="http://schemas.microsoft.com/office/drawing/2014/main" id="{56A6EB3B-10B3-473C-9CB2-D7A1208B424B}"/>
            </a:ext>
          </a:extLst>
        </xdr:cNvPr>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20" name="n_3mainValue【公営住宅】&#10;有形固定資産減価償却率">
          <a:extLst>
            <a:ext uri="{FF2B5EF4-FFF2-40B4-BE49-F238E27FC236}">
              <a16:creationId xmlns:a16="http://schemas.microsoft.com/office/drawing/2014/main" id="{626BD461-BBFB-4441-A1B3-081790CA442F}"/>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57802</xdr:rowOff>
    </xdr:from>
    <xdr:ext cx="405111" cy="259045"/>
    <xdr:sp macro="" textlink="">
      <xdr:nvSpPr>
        <xdr:cNvPr id="321" name="n_4mainValue【公営住宅】&#10;有形固定資産減価償却率">
          <a:extLst>
            <a:ext uri="{FF2B5EF4-FFF2-40B4-BE49-F238E27FC236}">
              <a16:creationId xmlns:a16="http://schemas.microsoft.com/office/drawing/2014/main" id="{4AF0E67E-8C56-4475-A980-4FAE84D92D2A}"/>
            </a:ext>
          </a:extLst>
        </xdr:cNvPr>
        <xdr:cNvSpPr txBox="1"/>
      </xdr:nvSpPr>
      <xdr:spPr>
        <a:xfrm>
          <a:off x="927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4202CF2-1C20-4F94-B6BC-54873677AB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57C8569-0309-4743-8D05-C57E8BF10C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4544CDE-9B16-4684-A446-44FA26D246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A39A073-A016-44D7-8C4A-5406C216FB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9FBD091-AFA3-400E-B7B1-232ACB33D0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0A76610-4CF7-4E76-A5C5-EBF2B78032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4883A74-C8C7-4A24-970D-951485F5F1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503CBE1-7289-4450-8699-8B3229DA38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F3A6A7C-8BC8-4F35-8232-E23926F06C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7CA0567-4966-4A84-BFD4-FCFE21AC83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C609FA98-9D6B-46A3-906B-416716311B1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82A5F971-C50B-444A-BAE1-E9F26CEFACD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E8BC8806-81F3-4BBE-AE3B-8BCDEC41FDA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3CFCA678-FB24-45DD-BEC3-E5857230EE5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41110209-795B-4671-85E1-93FC58A4F9E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831791CA-71CD-46F6-A918-AE8C30004354}"/>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F926AC1-EA06-403F-BF16-5B069C7FDEE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6C0D7AE7-CBD7-46AE-9F05-DBDBBBF89B7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6E7E3F97-A95B-4B51-A3C7-D2A6166A46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189749F1-92C0-4FF8-9C0F-27FF1BEA1EA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DD073553-0C70-4E3C-8D12-9307388D50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A6C85C09-EA42-4656-BCEE-C8825AE44028}"/>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A0DA67-E306-4B55-A11D-8E0E9C037A7D}"/>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38002A0-00E3-440F-9BCE-805C098A581B}"/>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DD754ABD-F5E4-4D83-81AB-13954479BA17}"/>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E43732A8-9130-47D4-992E-7D30B12BC567}"/>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D0BF36DB-B5A1-4603-8E75-2D1C47412CEC}"/>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298C1CA8-7841-43D9-B9F3-C15814E72A04}"/>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0" name="フローチャート: 判断 349">
          <a:extLst>
            <a:ext uri="{FF2B5EF4-FFF2-40B4-BE49-F238E27FC236}">
              <a16:creationId xmlns:a16="http://schemas.microsoft.com/office/drawing/2014/main" id="{40F5C3CC-0A45-45B3-BA8C-2AEDBB33CD0E}"/>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351" name="フローチャート: 判断 350">
          <a:extLst>
            <a:ext uri="{FF2B5EF4-FFF2-40B4-BE49-F238E27FC236}">
              <a16:creationId xmlns:a16="http://schemas.microsoft.com/office/drawing/2014/main" id="{8738D7A1-E142-4911-9EAF-292D7C0295E9}"/>
            </a:ext>
          </a:extLst>
        </xdr:cNvPr>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352" name="フローチャート: 判断 351">
          <a:extLst>
            <a:ext uri="{FF2B5EF4-FFF2-40B4-BE49-F238E27FC236}">
              <a16:creationId xmlns:a16="http://schemas.microsoft.com/office/drawing/2014/main" id="{C5CC334C-2B3E-4B2A-98EC-5C7E5A4F51C7}"/>
            </a:ext>
          </a:extLst>
        </xdr:cNvPr>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53" name="フローチャート: 判断 352">
          <a:extLst>
            <a:ext uri="{FF2B5EF4-FFF2-40B4-BE49-F238E27FC236}">
              <a16:creationId xmlns:a16="http://schemas.microsoft.com/office/drawing/2014/main" id="{857EA231-1425-4885-AC2E-C54C6DCC4328}"/>
            </a:ext>
          </a:extLst>
        </xdr:cNvPr>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52274C5-C289-4248-B151-04772C0EA9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7DE0D14-930C-48DF-AF52-E0D9FFC97BF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A560706-1AB0-4204-BDFD-63DEC480AAC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CBA26C4-6B98-48AD-A35C-ABE0D50E5E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A099537-96DB-4A9D-A676-7644B0A290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130494</xdr:rowOff>
    </xdr:from>
    <xdr:to>
      <xdr:col>55</xdr:col>
      <xdr:colOff>50800</xdr:colOff>
      <xdr:row>86</xdr:row>
      <xdr:rowOff>60644</xdr:rowOff>
    </xdr:to>
    <xdr:sp macro="" textlink="">
      <xdr:nvSpPr>
        <xdr:cNvPr id="359" name="楕円 358">
          <a:extLst>
            <a:ext uri="{FF2B5EF4-FFF2-40B4-BE49-F238E27FC236}">
              <a16:creationId xmlns:a16="http://schemas.microsoft.com/office/drawing/2014/main" id="{D36E7097-FF6A-467E-B456-D875CC87DFD5}"/>
            </a:ext>
          </a:extLst>
        </xdr:cNvPr>
        <xdr:cNvSpPr/>
      </xdr:nvSpPr>
      <xdr:spPr>
        <a:xfrm>
          <a:off x="10426700" y="147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E01DE861-91A7-48F2-88D0-A50BE6249B4C}"/>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130998</xdr:rowOff>
    </xdr:from>
    <xdr:to>
      <xdr:col>50</xdr:col>
      <xdr:colOff>165100</xdr:colOff>
      <xdr:row>86</xdr:row>
      <xdr:rowOff>61148</xdr:rowOff>
    </xdr:to>
    <xdr:sp macro="" textlink="">
      <xdr:nvSpPr>
        <xdr:cNvPr id="361" name="楕円 360">
          <a:extLst>
            <a:ext uri="{FF2B5EF4-FFF2-40B4-BE49-F238E27FC236}">
              <a16:creationId xmlns:a16="http://schemas.microsoft.com/office/drawing/2014/main" id="{DC9A881E-EC29-43B5-AC45-04F5736CD980}"/>
            </a:ext>
          </a:extLst>
        </xdr:cNvPr>
        <xdr:cNvSpPr/>
      </xdr:nvSpPr>
      <xdr:spPr>
        <a:xfrm>
          <a:off x="9588500" y="147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9844</xdr:rowOff>
    </xdr:from>
    <xdr:to>
      <xdr:col>55</xdr:col>
      <xdr:colOff>0</xdr:colOff>
      <xdr:row>86</xdr:row>
      <xdr:rowOff>10348</xdr:rowOff>
    </xdr:to>
    <xdr:cxnSp macro="">
      <xdr:nvCxnSpPr>
        <xdr:cNvPr id="362" name="直線コネクタ 361">
          <a:extLst>
            <a:ext uri="{FF2B5EF4-FFF2-40B4-BE49-F238E27FC236}">
              <a16:creationId xmlns:a16="http://schemas.microsoft.com/office/drawing/2014/main" id="{D9E45A2C-E93F-4F65-B020-F6F74ED0EE55}"/>
            </a:ext>
          </a:extLst>
        </xdr:cNvPr>
        <xdr:cNvCxnSpPr/>
      </xdr:nvCxnSpPr>
      <xdr:spPr>
        <a:xfrm flipV="1">
          <a:off x="9639300" y="14754544"/>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136438</xdr:rowOff>
    </xdr:from>
    <xdr:to>
      <xdr:col>46</xdr:col>
      <xdr:colOff>38100</xdr:colOff>
      <xdr:row>86</xdr:row>
      <xdr:rowOff>66588</xdr:rowOff>
    </xdr:to>
    <xdr:sp macro="" textlink="">
      <xdr:nvSpPr>
        <xdr:cNvPr id="363" name="楕円 362">
          <a:extLst>
            <a:ext uri="{FF2B5EF4-FFF2-40B4-BE49-F238E27FC236}">
              <a16:creationId xmlns:a16="http://schemas.microsoft.com/office/drawing/2014/main" id="{77ACB236-17DD-4F79-B1B2-0B2A5A8FCD48}"/>
            </a:ext>
          </a:extLst>
        </xdr:cNvPr>
        <xdr:cNvSpPr/>
      </xdr:nvSpPr>
      <xdr:spPr>
        <a:xfrm>
          <a:off x="8699500" y="147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10348</xdr:rowOff>
    </xdr:from>
    <xdr:to>
      <xdr:col>50</xdr:col>
      <xdr:colOff>114300</xdr:colOff>
      <xdr:row>86</xdr:row>
      <xdr:rowOff>15788</xdr:rowOff>
    </xdr:to>
    <xdr:cxnSp macro="">
      <xdr:nvCxnSpPr>
        <xdr:cNvPr id="364" name="直線コネクタ 363">
          <a:extLst>
            <a:ext uri="{FF2B5EF4-FFF2-40B4-BE49-F238E27FC236}">
              <a16:creationId xmlns:a16="http://schemas.microsoft.com/office/drawing/2014/main" id="{40785A52-CA34-4F7E-AC62-C420EF90E6C6}"/>
            </a:ext>
          </a:extLst>
        </xdr:cNvPr>
        <xdr:cNvCxnSpPr/>
      </xdr:nvCxnSpPr>
      <xdr:spPr>
        <a:xfrm flipV="1">
          <a:off x="8750300" y="14755048"/>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132049</xdr:rowOff>
    </xdr:from>
    <xdr:to>
      <xdr:col>41</xdr:col>
      <xdr:colOff>101600</xdr:colOff>
      <xdr:row>86</xdr:row>
      <xdr:rowOff>62199</xdr:rowOff>
    </xdr:to>
    <xdr:sp macro="" textlink="">
      <xdr:nvSpPr>
        <xdr:cNvPr id="365" name="楕円 364">
          <a:extLst>
            <a:ext uri="{FF2B5EF4-FFF2-40B4-BE49-F238E27FC236}">
              <a16:creationId xmlns:a16="http://schemas.microsoft.com/office/drawing/2014/main" id="{72DD6F07-23C5-4656-813D-478B9E12C1A6}"/>
            </a:ext>
          </a:extLst>
        </xdr:cNvPr>
        <xdr:cNvSpPr/>
      </xdr:nvSpPr>
      <xdr:spPr>
        <a:xfrm>
          <a:off x="7810500" y="147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11399</xdr:rowOff>
    </xdr:from>
    <xdr:to>
      <xdr:col>45</xdr:col>
      <xdr:colOff>177800</xdr:colOff>
      <xdr:row>86</xdr:row>
      <xdr:rowOff>15788</xdr:rowOff>
    </xdr:to>
    <xdr:cxnSp macro="">
      <xdr:nvCxnSpPr>
        <xdr:cNvPr id="366" name="直線コネクタ 365">
          <a:extLst>
            <a:ext uri="{FF2B5EF4-FFF2-40B4-BE49-F238E27FC236}">
              <a16:creationId xmlns:a16="http://schemas.microsoft.com/office/drawing/2014/main" id="{8F9B99B3-A81C-4949-89C3-8E474541A0EA}"/>
            </a:ext>
          </a:extLst>
        </xdr:cNvPr>
        <xdr:cNvCxnSpPr/>
      </xdr:nvCxnSpPr>
      <xdr:spPr>
        <a:xfrm>
          <a:off x="7861300" y="1475609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139593</xdr:rowOff>
    </xdr:from>
    <xdr:to>
      <xdr:col>36</xdr:col>
      <xdr:colOff>165100</xdr:colOff>
      <xdr:row>86</xdr:row>
      <xdr:rowOff>69743</xdr:rowOff>
    </xdr:to>
    <xdr:sp macro="" textlink="">
      <xdr:nvSpPr>
        <xdr:cNvPr id="367" name="楕円 366">
          <a:extLst>
            <a:ext uri="{FF2B5EF4-FFF2-40B4-BE49-F238E27FC236}">
              <a16:creationId xmlns:a16="http://schemas.microsoft.com/office/drawing/2014/main" id="{A98E0DD4-2236-4258-B867-26F6D52C757A}"/>
            </a:ext>
          </a:extLst>
        </xdr:cNvPr>
        <xdr:cNvSpPr/>
      </xdr:nvSpPr>
      <xdr:spPr>
        <a:xfrm>
          <a:off x="6921500" y="147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11399</xdr:rowOff>
    </xdr:from>
    <xdr:to>
      <xdr:col>41</xdr:col>
      <xdr:colOff>50800</xdr:colOff>
      <xdr:row>86</xdr:row>
      <xdr:rowOff>18943</xdr:rowOff>
    </xdr:to>
    <xdr:cxnSp macro="">
      <xdr:nvCxnSpPr>
        <xdr:cNvPr id="368" name="直線コネクタ 367">
          <a:extLst>
            <a:ext uri="{FF2B5EF4-FFF2-40B4-BE49-F238E27FC236}">
              <a16:creationId xmlns:a16="http://schemas.microsoft.com/office/drawing/2014/main" id="{3E407918-FD30-4D37-9777-96BC7F400A31}"/>
            </a:ext>
          </a:extLst>
        </xdr:cNvPr>
        <xdr:cNvCxnSpPr/>
      </xdr:nvCxnSpPr>
      <xdr:spPr>
        <a:xfrm flipV="1">
          <a:off x="6972300" y="1475609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369" name="n_1aveValue【公営住宅】&#10;一人当たり面積">
          <a:extLst>
            <a:ext uri="{FF2B5EF4-FFF2-40B4-BE49-F238E27FC236}">
              <a16:creationId xmlns:a16="http://schemas.microsoft.com/office/drawing/2014/main" id="{95387A40-A6E9-432E-A496-E1802E0A3481}"/>
            </a:ext>
          </a:extLst>
        </xdr:cNvPr>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71548</xdr:rowOff>
    </xdr:from>
    <xdr:ext cx="469744" cy="259045"/>
    <xdr:sp macro="" textlink="">
      <xdr:nvSpPr>
        <xdr:cNvPr id="370" name="n_2aveValue【公営住宅】&#10;一人当たり面積">
          <a:extLst>
            <a:ext uri="{FF2B5EF4-FFF2-40B4-BE49-F238E27FC236}">
              <a16:creationId xmlns:a16="http://schemas.microsoft.com/office/drawing/2014/main" id="{AA01051C-EA9F-4E01-BFBF-EC62DCE51D82}"/>
            </a:ext>
          </a:extLst>
        </xdr:cNvPr>
        <xdr:cNvSpPr txBox="1"/>
      </xdr:nvSpPr>
      <xdr:spPr>
        <a:xfrm>
          <a:off x="8515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70680</xdr:rowOff>
    </xdr:from>
    <xdr:ext cx="469744" cy="259045"/>
    <xdr:sp macro="" textlink="">
      <xdr:nvSpPr>
        <xdr:cNvPr id="371" name="n_3aveValue【公営住宅】&#10;一人当たり面積">
          <a:extLst>
            <a:ext uri="{FF2B5EF4-FFF2-40B4-BE49-F238E27FC236}">
              <a16:creationId xmlns:a16="http://schemas.microsoft.com/office/drawing/2014/main" id="{414EE109-E0C6-47E3-9BE5-2A19DA3AE809}"/>
            </a:ext>
          </a:extLst>
        </xdr:cNvPr>
        <xdr:cNvSpPr txBox="1"/>
      </xdr:nvSpPr>
      <xdr:spPr>
        <a:xfrm>
          <a:off x="7626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73378</xdr:rowOff>
    </xdr:from>
    <xdr:ext cx="469744" cy="259045"/>
    <xdr:sp macro="" textlink="">
      <xdr:nvSpPr>
        <xdr:cNvPr id="372" name="n_4aveValue【公営住宅】&#10;一人当たり面積">
          <a:extLst>
            <a:ext uri="{FF2B5EF4-FFF2-40B4-BE49-F238E27FC236}">
              <a16:creationId xmlns:a16="http://schemas.microsoft.com/office/drawing/2014/main" id="{CE349CC7-0133-4EFB-9B89-F92607BD3429}"/>
            </a:ext>
          </a:extLst>
        </xdr:cNvPr>
        <xdr:cNvSpPr txBox="1"/>
      </xdr:nvSpPr>
      <xdr:spPr>
        <a:xfrm>
          <a:off x="6737427" y="144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52275</xdr:rowOff>
    </xdr:from>
    <xdr:ext cx="469744" cy="259045"/>
    <xdr:sp macro="" textlink="">
      <xdr:nvSpPr>
        <xdr:cNvPr id="373" name="n_1mainValue【公営住宅】&#10;一人当たり面積">
          <a:extLst>
            <a:ext uri="{FF2B5EF4-FFF2-40B4-BE49-F238E27FC236}">
              <a16:creationId xmlns:a16="http://schemas.microsoft.com/office/drawing/2014/main" id="{F1328842-22BF-404C-A7FF-0B10BE0FD6B5}"/>
            </a:ext>
          </a:extLst>
        </xdr:cNvPr>
        <xdr:cNvSpPr txBox="1"/>
      </xdr:nvSpPr>
      <xdr:spPr>
        <a:xfrm>
          <a:off x="9391727" y="1479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57715</xdr:rowOff>
    </xdr:from>
    <xdr:ext cx="469744" cy="259045"/>
    <xdr:sp macro="" textlink="">
      <xdr:nvSpPr>
        <xdr:cNvPr id="374" name="n_2mainValue【公営住宅】&#10;一人当たり面積">
          <a:extLst>
            <a:ext uri="{FF2B5EF4-FFF2-40B4-BE49-F238E27FC236}">
              <a16:creationId xmlns:a16="http://schemas.microsoft.com/office/drawing/2014/main" id="{5664EEBF-BF61-44C9-994D-9C29D47DA970}"/>
            </a:ext>
          </a:extLst>
        </xdr:cNvPr>
        <xdr:cNvSpPr txBox="1"/>
      </xdr:nvSpPr>
      <xdr:spPr>
        <a:xfrm>
          <a:off x="8515427" y="148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53326</xdr:rowOff>
    </xdr:from>
    <xdr:ext cx="469744" cy="259045"/>
    <xdr:sp macro="" textlink="">
      <xdr:nvSpPr>
        <xdr:cNvPr id="375" name="n_3mainValue【公営住宅】&#10;一人当たり面積">
          <a:extLst>
            <a:ext uri="{FF2B5EF4-FFF2-40B4-BE49-F238E27FC236}">
              <a16:creationId xmlns:a16="http://schemas.microsoft.com/office/drawing/2014/main" id="{63460365-453A-431E-BDF8-FC331095F20B}"/>
            </a:ext>
          </a:extLst>
        </xdr:cNvPr>
        <xdr:cNvSpPr txBox="1"/>
      </xdr:nvSpPr>
      <xdr:spPr>
        <a:xfrm>
          <a:off x="7626427" y="1479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60870</xdr:rowOff>
    </xdr:from>
    <xdr:ext cx="469744" cy="259045"/>
    <xdr:sp macro="" textlink="">
      <xdr:nvSpPr>
        <xdr:cNvPr id="376" name="n_4mainValue【公営住宅】&#10;一人当たり面積">
          <a:extLst>
            <a:ext uri="{FF2B5EF4-FFF2-40B4-BE49-F238E27FC236}">
              <a16:creationId xmlns:a16="http://schemas.microsoft.com/office/drawing/2014/main" id="{F18A0B9E-69AB-43DF-9FB2-49639E4E5ABD}"/>
            </a:ext>
          </a:extLst>
        </xdr:cNvPr>
        <xdr:cNvSpPr txBox="1"/>
      </xdr:nvSpPr>
      <xdr:spPr>
        <a:xfrm>
          <a:off x="6737427" y="1480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D9F06B1-FD7E-4056-830C-28890A13AB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4BFAF76-63C1-4E49-AE59-7BAF804129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D9C446F-2FD2-4D92-BE6B-86C28F6614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F08D038-AFF8-4892-987E-4EA7209299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4D996F4-3F7D-4EBA-BA80-AA9B558C12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496EE28-0702-4D06-930D-72628F1AEF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C213631-27CC-4D6C-93E7-B8F499D26B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4C3EE8C2-BFBC-4F3C-851D-165D6F34C8F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69DCDA12-15B5-426B-B6AC-7AFAB73DE6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EC439073-2C02-4027-A55F-40AD9808B96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7EF1F67-491C-461E-BF9B-4FD583B4F9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92999FDA-7E23-46D6-AFF4-1D8F39BAA5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48A7A6EC-3C58-4BE8-AD6A-E0637E8473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6BAB4AD8-83C0-4DBF-9BF6-311D979A07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DCF51599-A7BB-495F-AE24-90028C8DDC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3E03871C-7360-4F37-B8DC-E4C91DF4EF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A2C5788C-1DB6-438B-8239-029951826A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77E4F28-AED7-41AF-83DF-646CC1DFC4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AA2D7C43-5452-4D47-8621-C8610C90B90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474936F-3FB9-4C18-BE21-1FFC30BDF1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CB126335-1745-460F-9195-413715F430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5F1A992-462B-4E3D-9CB4-9C1674D2D1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1CAED807-07B8-42D6-BA09-F7C893D64F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905B93BD-BB3B-4632-9FA2-59D9E2624A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281870FA-BCFD-4F42-8D38-DD19A8A863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F16C5C47-225C-43B4-8F16-5814B99187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7E34CFEA-40E0-4394-B209-BAF2D3A370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96769A1F-4556-4907-9F71-B3DA882FBB6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E85996BB-B600-43B2-A247-68B2EF58321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F2729E30-C08B-41E2-8E0C-DA5258EBB14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E10ADCA1-CAE9-4883-A927-667F53F71FC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C72248C4-757C-43BA-B447-2C045FAA93B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674A3662-BA48-44CD-8B95-EC440BA6626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C5B0B62B-F4D7-4172-9D65-33EE00A95E4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280ECB1C-CDFD-420C-A94F-569E4AB786D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D1C45F9F-C5B1-4EA6-AE38-27E8EBCA029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516B100C-F33D-4C85-851E-1FB40AB1F47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1C9A5FA5-07E8-4BA7-950B-B1A53FACF88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A5D5A7A9-7500-40B4-AEA6-3ACF713DC30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648BFA6-7736-4C3C-B001-A9911DF4DD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D06F5CF0-D66F-4585-8E97-0868571221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6A2C6AF9-CD41-4726-96D2-88AA452EFC06}"/>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F4F9B3D5-FBA7-4B25-AD11-6A04FA7E921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38A10730-7A42-43BF-B53F-E27536E9BB8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AFF9B4A6-8ECC-496F-A228-91DE59EBC393}"/>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99FBA5FD-5E1A-4653-94F1-D514148DC44F}"/>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CFD0C21-296A-43A7-9A82-6A2E928F1773}"/>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CE1FD4CC-C60F-40B0-82B9-651E2B69B4E8}"/>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425" name="フローチャート: 判断 424">
          <a:extLst>
            <a:ext uri="{FF2B5EF4-FFF2-40B4-BE49-F238E27FC236}">
              <a16:creationId xmlns:a16="http://schemas.microsoft.com/office/drawing/2014/main" id="{F5A4631B-DE6D-4221-A8BE-900C1F5848C0}"/>
            </a:ext>
          </a:extLst>
        </xdr:cNvPr>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6" name="フローチャート: 判断 425">
          <a:extLst>
            <a:ext uri="{FF2B5EF4-FFF2-40B4-BE49-F238E27FC236}">
              <a16:creationId xmlns:a16="http://schemas.microsoft.com/office/drawing/2014/main" id="{1CA35E65-C301-4BCB-9804-08BAB8680C3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7" name="フローチャート: 判断 426">
          <a:extLst>
            <a:ext uri="{FF2B5EF4-FFF2-40B4-BE49-F238E27FC236}">
              <a16:creationId xmlns:a16="http://schemas.microsoft.com/office/drawing/2014/main" id="{20293743-8620-430D-A6A3-3A22FD5DC7CA}"/>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428" name="フローチャート: 判断 427">
          <a:extLst>
            <a:ext uri="{FF2B5EF4-FFF2-40B4-BE49-F238E27FC236}">
              <a16:creationId xmlns:a16="http://schemas.microsoft.com/office/drawing/2014/main" id="{2C874522-37AC-485B-A58D-66B411FBC610}"/>
            </a:ext>
          </a:extLst>
        </xdr:cNvPr>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C9B902A-EE1D-45B7-A82E-E1FEA786DD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FF24ED0-4902-4B54-A803-21ACB4D28B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798EF3A-B93F-4851-9FCF-46ACE790EE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1D766CB-1EC7-4B5D-84DB-E394359890E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0220BCB-59AE-4333-96C4-6711F31AD3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54792</xdr:rowOff>
    </xdr:from>
    <xdr:to>
      <xdr:col>85</xdr:col>
      <xdr:colOff>177800</xdr:colOff>
      <xdr:row>37</xdr:row>
      <xdr:rowOff>156392</xdr:rowOff>
    </xdr:to>
    <xdr:sp macro="" textlink="">
      <xdr:nvSpPr>
        <xdr:cNvPr id="434" name="楕円 433">
          <a:extLst>
            <a:ext uri="{FF2B5EF4-FFF2-40B4-BE49-F238E27FC236}">
              <a16:creationId xmlns:a16="http://schemas.microsoft.com/office/drawing/2014/main" id="{30A3A9F8-A92C-452B-88B1-1FECE27FC0C3}"/>
            </a:ext>
          </a:extLst>
        </xdr:cNvPr>
        <xdr:cNvSpPr/>
      </xdr:nvSpPr>
      <xdr:spPr>
        <a:xfrm>
          <a:off x="16268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77669</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1DCE6520-7E60-4161-8E7F-00F8337C594B}"/>
            </a:ext>
          </a:extLst>
        </xdr:cNvPr>
        <xdr:cNvSpPr txBox="1"/>
      </xdr:nvSpPr>
      <xdr:spPr>
        <a:xfrm>
          <a:off x="16357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58057</xdr:rowOff>
    </xdr:from>
    <xdr:to>
      <xdr:col>81</xdr:col>
      <xdr:colOff>101600</xdr:colOff>
      <xdr:row>37</xdr:row>
      <xdr:rowOff>159657</xdr:rowOff>
    </xdr:to>
    <xdr:sp macro="" textlink="">
      <xdr:nvSpPr>
        <xdr:cNvPr id="436" name="楕円 435">
          <a:extLst>
            <a:ext uri="{FF2B5EF4-FFF2-40B4-BE49-F238E27FC236}">
              <a16:creationId xmlns:a16="http://schemas.microsoft.com/office/drawing/2014/main" id="{BAF86AB3-5C70-4C36-9AE0-7FBD73C73789}"/>
            </a:ext>
          </a:extLst>
        </xdr:cNvPr>
        <xdr:cNvSpPr/>
      </xdr:nvSpPr>
      <xdr:spPr>
        <a:xfrm>
          <a:off x="15430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105592</xdr:rowOff>
    </xdr:from>
    <xdr:to>
      <xdr:col>85</xdr:col>
      <xdr:colOff>127000</xdr:colOff>
      <xdr:row>37</xdr:row>
      <xdr:rowOff>108857</xdr:rowOff>
    </xdr:to>
    <xdr:cxnSp macro="">
      <xdr:nvCxnSpPr>
        <xdr:cNvPr id="437" name="直線コネクタ 436">
          <a:extLst>
            <a:ext uri="{FF2B5EF4-FFF2-40B4-BE49-F238E27FC236}">
              <a16:creationId xmlns:a16="http://schemas.microsoft.com/office/drawing/2014/main" id="{52305D17-20E3-411A-B23B-A92B81ED09FC}"/>
            </a:ext>
          </a:extLst>
        </xdr:cNvPr>
        <xdr:cNvCxnSpPr/>
      </xdr:nvCxnSpPr>
      <xdr:spPr>
        <a:xfrm flipV="1">
          <a:off x="15481300" y="64492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20501</xdr:rowOff>
    </xdr:from>
    <xdr:to>
      <xdr:col>76</xdr:col>
      <xdr:colOff>165100</xdr:colOff>
      <xdr:row>37</xdr:row>
      <xdr:rowOff>122101</xdr:rowOff>
    </xdr:to>
    <xdr:sp macro="" textlink="">
      <xdr:nvSpPr>
        <xdr:cNvPr id="438" name="楕円 437">
          <a:extLst>
            <a:ext uri="{FF2B5EF4-FFF2-40B4-BE49-F238E27FC236}">
              <a16:creationId xmlns:a16="http://schemas.microsoft.com/office/drawing/2014/main" id="{0245A844-6C3E-4662-8438-B4F3CA6086B8}"/>
            </a:ext>
          </a:extLst>
        </xdr:cNvPr>
        <xdr:cNvSpPr/>
      </xdr:nvSpPr>
      <xdr:spPr>
        <a:xfrm>
          <a:off x="14541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37</xdr:row>
      <xdr:rowOff>108857</xdr:rowOff>
    </xdr:to>
    <xdr:cxnSp macro="">
      <xdr:nvCxnSpPr>
        <xdr:cNvPr id="439" name="直線コネクタ 438">
          <a:extLst>
            <a:ext uri="{FF2B5EF4-FFF2-40B4-BE49-F238E27FC236}">
              <a16:creationId xmlns:a16="http://schemas.microsoft.com/office/drawing/2014/main" id="{FDA12926-5E82-4EF2-84D4-90E453C4912F}"/>
            </a:ext>
          </a:extLst>
        </xdr:cNvPr>
        <xdr:cNvCxnSpPr/>
      </xdr:nvCxnSpPr>
      <xdr:spPr>
        <a:xfrm>
          <a:off x="14592300" y="64149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85816</xdr:rowOff>
    </xdr:from>
    <xdr:to>
      <xdr:col>72</xdr:col>
      <xdr:colOff>38100</xdr:colOff>
      <xdr:row>38</xdr:row>
      <xdr:rowOff>15966</xdr:rowOff>
    </xdr:to>
    <xdr:sp macro="" textlink="">
      <xdr:nvSpPr>
        <xdr:cNvPr id="440" name="楕円 439">
          <a:extLst>
            <a:ext uri="{FF2B5EF4-FFF2-40B4-BE49-F238E27FC236}">
              <a16:creationId xmlns:a16="http://schemas.microsoft.com/office/drawing/2014/main" id="{16D413C1-A8C7-4863-BC19-DB2BD3E23D50}"/>
            </a:ext>
          </a:extLst>
        </xdr:cNvPr>
        <xdr:cNvSpPr/>
      </xdr:nvSpPr>
      <xdr:spPr>
        <a:xfrm>
          <a:off x="1365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71301</xdr:rowOff>
    </xdr:from>
    <xdr:to>
      <xdr:col>76</xdr:col>
      <xdr:colOff>114300</xdr:colOff>
      <xdr:row>37</xdr:row>
      <xdr:rowOff>136616</xdr:rowOff>
    </xdr:to>
    <xdr:cxnSp macro="">
      <xdr:nvCxnSpPr>
        <xdr:cNvPr id="441" name="直線コネクタ 440">
          <a:extLst>
            <a:ext uri="{FF2B5EF4-FFF2-40B4-BE49-F238E27FC236}">
              <a16:creationId xmlns:a16="http://schemas.microsoft.com/office/drawing/2014/main" id="{8EFF4EA0-96E7-447B-858A-536E2A9738C2}"/>
            </a:ext>
          </a:extLst>
        </xdr:cNvPr>
        <xdr:cNvCxnSpPr/>
      </xdr:nvCxnSpPr>
      <xdr:spPr>
        <a:xfrm flipV="1">
          <a:off x="13703300" y="64149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77651</xdr:rowOff>
    </xdr:from>
    <xdr:to>
      <xdr:col>67</xdr:col>
      <xdr:colOff>101600</xdr:colOff>
      <xdr:row>39</xdr:row>
      <xdr:rowOff>7801</xdr:rowOff>
    </xdr:to>
    <xdr:sp macro="" textlink="">
      <xdr:nvSpPr>
        <xdr:cNvPr id="442" name="楕円 441">
          <a:extLst>
            <a:ext uri="{FF2B5EF4-FFF2-40B4-BE49-F238E27FC236}">
              <a16:creationId xmlns:a16="http://schemas.microsoft.com/office/drawing/2014/main" id="{70E6B43F-F3F9-4776-9352-6237591AC6BF}"/>
            </a:ext>
          </a:extLst>
        </xdr:cNvPr>
        <xdr:cNvSpPr/>
      </xdr:nvSpPr>
      <xdr:spPr>
        <a:xfrm>
          <a:off x="12763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136616</xdr:rowOff>
    </xdr:from>
    <xdr:to>
      <xdr:col>71</xdr:col>
      <xdr:colOff>177800</xdr:colOff>
      <xdr:row>38</xdr:row>
      <xdr:rowOff>128451</xdr:rowOff>
    </xdr:to>
    <xdr:cxnSp macro="">
      <xdr:nvCxnSpPr>
        <xdr:cNvPr id="443" name="直線コネクタ 442">
          <a:extLst>
            <a:ext uri="{FF2B5EF4-FFF2-40B4-BE49-F238E27FC236}">
              <a16:creationId xmlns:a16="http://schemas.microsoft.com/office/drawing/2014/main" id="{19F562C8-5D0E-46D4-92AE-E390B7E6D7E6}"/>
            </a:ext>
          </a:extLst>
        </xdr:cNvPr>
        <xdr:cNvCxnSpPr/>
      </xdr:nvCxnSpPr>
      <xdr:spPr>
        <a:xfrm flipV="1">
          <a:off x="12814300" y="648026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67508</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ED9AFAA6-8B2F-4A39-AAB4-14E0655B8F7C}"/>
            </a:ext>
          </a:extLst>
        </xdr:cNvPr>
        <xdr:cNvSpPr txBox="1"/>
      </xdr:nvSpPr>
      <xdr:spPr>
        <a:xfrm>
          <a:off x="15266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513FD7F5-E745-43CF-996B-519FE7501879}"/>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AAAC6E42-BC0E-4349-AA47-448DF9AB0C66}"/>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13004247-0CB7-4D01-8B1A-864B2D23CBF9}"/>
            </a:ext>
          </a:extLst>
        </xdr:cNvPr>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4734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F3C0E8B9-96D3-4581-863E-291EC552ADDA}"/>
            </a:ext>
          </a:extLst>
        </xdr:cNvPr>
        <xdr:cNvSpPr txBox="1"/>
      </xdr:nvSpPr>
      <xdr:spPr>
        <a:xfrm>
          <a:off x="15266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138628</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A242CDD5-7ACA-4F7E-A977-FEB0AF22D7AC}"/>
            </a:ext>
          </a:extLst>
        </xdr:cNvPr>
        <xdr:cNvSpPr txBox="1"/>
      </xdr:nvSpPr>
      <xdr:spPr>
        <a:xfrm>
          <a:off x="14389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32493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93329C3A-112E-425D-9C34-D972CC754919}"/>
            </a:ext>
          </a:extLst>
        </xdr:cNvPr>
        <xdr:cNvSpPr txBox="1"/>
      </xdr:nvSpPr>
      <xdr:spPr>
        <a:xfrm>
          <a:off x="13500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F19FCE3F-B670-43E1-93C2-F853A5965BA5}"/>
            </a:ext>
          </a:extLst>
        </xdr:cNvPr>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89CB4C1-2BF9-497C-9499-D25F69C505D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D6AE820C-98D7-4960-8D84-BC383E3C65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6C303FD-2051-43A4-9023-0C21F8BDF2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C4CFDEA8-BF9F-4FCD-810C-E87AE1B514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D9DB94C5-05BA-4223-93C4-12E303C124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68BB6B34-DAAE-42F8-B9C6-7B5853C52E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9CB2B54D-480A-4D98-9623-59F64A8563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D580A547-6944-4881-924C-B5FDF6A7F4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4B6CC04-8064-4092-8838-767DE34857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3B9C079D-CD22-4CD4-8830-2EC0630D9E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3BA05E22-F61D-4782-AE3D-791D1F7DE8B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ACF9A4F-F006-4B3D-BF6F-015024E1297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E6391920-8C6D-4CE0-8346-1A1800905F9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D109DAC-7B84-49EE-B80A-5B4D20579DA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F4CE59F8-B359-4FD6-A569-7C1D4B8522E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4338C9A6-8D6B-47AC-8B04-493C0EC6A24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573CAC06-7775-4DF8-97A1-7F1DD9A5F30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271608E3-891D-460D-A2B1-FC657AA3DA2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E96B0126-3349-4192-A213-A73BDCD6007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CC7522C2-0E0D-41FF-B471-C2E7EDB626E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11BE3982-9D13-4628-9491-66E6E6D269F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37305ADF-F0A8-4A87-A2C5-9DAAAEA28EA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ACBEB05C-3992-486F-9C1E-B36F286903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F8120BB0-86F4-42D3-B9D5-B5D5CBB48D3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97165D6-B689-4A31-BB05-66FF29B21D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7AC72775-0930-431E-8548-EC0C70BD5193}"/>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13057625-66DC-498D-B159-FF44E7711BE1}"/>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61236DFA-C183-430B-B475-811C586CAF06}"/>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E71A57FA-B154-41DB-A658-D1AA3868723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E5BA5A7A-52AA-46CB-B912-0617D3DFEA51}"/>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21F56BAD-F4CA-4D0B-A886-D4F8505EEFCA}"/>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521C4BF7-EB1B-41D8-B253-0B87471D354D}"/>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484" name="フローチャート: 判断 483">
          <a:extLst>
            <a:ext uri="{FF2B5EF4-FFF2-40B4-BE49-F238E27FC236}">
              <a16:creationId xmlns:a16="http://schemas.microsoft.com/office/drawing/2014/main" id="{6EB790DE-1889-40C4-9F83-DB8D6F381D7F}"/>
            </a:ext>
          </a:extLst>
        </xdr:cNvPr>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485" name="フローチャート: 判断 484">
          <a:extLst>
            <a:ext uri="{FF2B5EF4-FFF2-40B4-BE49-F238E27FC236}">
              <a16:creationId xmlns:a16="http://schemas.microsoft.com/office/drawing/2014/main" id="{D1E5041F-AE1F-4AA8-AE49-867E3C17797D}"/>
            </a:ext>
          </a:extLst>
        </xdr:cNvPr>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486" name="フローチャート: 判断 485">
          <a:extLst>
            <a:ext uri="{FF2B5EF4-FFF2-40B4-BE49-F238E27FC236}">
              <a16:creationId xmlns:a16="http://schemas.microsoft.com/office/drawing/2014/main" id="{44156710-CF4E-4E9F-BA6F-3801D3934CBA}"/>
            </a:ext>
          </a:extLst>
        </xdr:cNvPr>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487" name="フローチャート: 判断 486">
          <a:extLst>
            <a:ext uri="{FF2B5EF4-FFF2-40B4-BE49-F238E27FC236}">
              <a16:creationId xmlns:a16="http://schemas.microsoft.com/office/drawing/2014/main" id="{8D2A3ACF-A611-472E-9654-F57404A924D4}"/>
            </a:ext>
          </a:extLst>
        </xdr:cNvPr>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4D089D3-DD90-4F73-81D9-ABF3F98038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2C1B5B6-CB03-4141-91D0-74405FF1A6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C5A9633-344A-45FA-8C95-5A7325D7CD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EB411D5-27BC-45DC-99BD-6645CF028F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FD7A792-A267-4E06-8EDF-E19F07A81B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54791</xdr:rowOff>
    </xdr:from>
    <xdr:to>
      <xdr:col>116</xdr:col>
      <xdr:colOff>114300</xdr:colOff>
      <xdr:row>40</xdr:row>
      <xdr:rowOff>156391</xdr:rowOff>
    </xdr:to>
    <xdr:sp macro="" textlink="">
      <xdr:nvSpPr>
        <xdr:cNvPr id="493" name="楕円 492">
          <a:extLst>
            <a:ext uri="{FF2B5EF4-FFF2-40B4-BE49-F238E27FC236}">
              <a16:creationId xmlns:a16="http://schemas.microsoft.com/office/drawing/2014/main" id="{F485377C-DB12-4611-893A-02F800DA5461}"/>
            </a:ext>
          </a:extLst>
        </xdr:cNvPr>
        <xdr:cNvSpPr/>
      </xdr:nvSpPr>
      <xdr:spPr>
        <a:xfrm>
          <a:off x="22110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77668</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5DFEAD87-3EA5-4748-9A3B-C38BF382444F}"/>
            </a:ext>
          </a:extLst>
        </xdr:cNvPr>
        <xdr:cNvSpPr txBox="1"/>
      </xdr:nvSpPr>
      <xdr:spPr>
        <a:xfrm>
          <a:off x="22199600" y="67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495" name="楕円 494">
          <a:extLst>
            <a:ext uri="{FF2B5EF4-FFF2-40B4-BE49-F238E27FC236}">
              <a16:creationId xmlns:a16="http://schemas.microsoft.com/office/drawing/2014/main" id="{B5A41FA4-6FE2-4F36-9E9A-058B7799C78F}"/>
            </a:ext>
          </a:extLst>
        </xdr:cNvPr>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87630</xdr:rowOff>
    </xdr:from>
    <xdr:to>
      <xdr:col>116</xdr:col>
      <xdr:colOff>63500</xdr:colOff>
      <xdr:row>40</xdr:row>
      <xdr:rowOff>105591</xdr:rowOff>
    </xdr:to>
    <xdr:cxnSp macro="">
      <xdr:nvCxnSpPr>
        <xdr:cNvPr id="496" name="直線コネクタ 495">
          <a:extLst>
            <a:ext uri="{FF2B5EF4-FFF2-40B4-BE49-F238E27FC236}">
              <a16:creationId xmlns:a16="http://schemas.microsoft.com/office/drawing/2014/main" id="{C13B4A9C-B7B7-4101-B078-D5F98C62B11C}"/>
            </a:ext>
          </a:extLst>
        </xdr:cNvPr>
        <xdr:cNvCxnSpPr/>
      </xdr:nvCxnSpPr>
      <xdr:spPr>
        <a:xfrm>
          <a:off x="21323300" y="694563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44994</xdr:rowOff>
    </xdr:from>
    <xdr:to>
      <xdr:col>107</xdr:col>
      <xdr:colOff>101600</xdr:colOff>
      <xdr:row>40</xdr:row>
      <xdr:rowOff>146594</xdr:rowOff>
    </xdr:to>
    <xdr:sp macro="" textlink="">
      <xdr:nvSpPr>
        <xdr:cNvPr id="497" name="楕円 496">
          <a:extLst>
            <a:ext uri="{FF2B5EF4-FFF2-40B4-BE49-F238E27FC236}">
              <a16:creationId xmlns:a16="http://schemas.microsoft.com/office/drawing/2014/main" id="{EFC710E3-E59B-44F0-A508-82BE6BFAA33E}"/>
            </a:ext>
          </a:extLst>
        </xdr:cNvPr>
        <xdr:cNvSpPr/>
      </xdr:nvSpPr>
      <xdr:spPr>
        <a:xfrm>
          <a:off x="20383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87630</xdr:rowOff>
    </xdr:from>
    <xdr:to>
      <xdr:col>111</xdr:col>
      <xdr:colOff>177800</xdr:colOff>
      <xdr:row>40</xdr:row>
      <xdr:rowOff>95794</xdr:rowOff>
    </xdr:to>
    <xdr:cxnSp macro="">
      <xdr:nvCxnSpPr>
        <xdr:cNvPr id="498" name="直線コネクタ 497">
          <a:extLst>
            <a:ext uri="{FF2B5EF4-FFF2-40B4-BE49-F238E27FC236}">
              <a16:creationId xmlns:a16="http://schemas.microsoft.com/office/drawing/2014/main" id="{D3F10B6B-E937-4007-A43F-6161E69D4270}"/>
            </a:ext>
          </a:extLst>
        </xdr:cNvPr>
        <xdr:cNvCxnSpPr/>
      </xdr:nvCxnSpPr>
      <xdr:spPr>
        <a:xfrm flipV="1">
          <a:off x="20434300" y="69456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76019</xdr:rowOff>
    </xdr:from>
    <xdr:to>
      <xdr:col>102</xdr:col>
      <xdr:colOff>165100</xdr:colOff>
      <xdr:row>41</xdr:row>
      <xdr:rowOff>6169</xdr:rowOff>
    </xdr:to>
    <xdr:sp macro="" textlink="">
      <xdr:nvSpPr>
        <xdr:cNvPr id="499" name="楕円 498">
          <a:extLst>
            <a:ext uri="{FF2B5EF4-FFF2-40B4-BE49-F238E27FC236}">
              <a16:creationId xmlns:a16="http://schemas.microsoft.com/office/drawing/2014/main" id="{E90534FF-946D-4AE2-8463-99939D392C3D}"/>
            </a:ext>
          </a:extLst>
        </xdr:cNvPr>
        <xdr:cNvSpPr/>
      </xdr:nvSpPr>
      <xdr:spPr>
        <a:xfrm>
          <a:off x="19494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95794</xdr:rowOff>
    </xdr:from>
    <xdr:to>
      <xdr:col>107</xdr:col>
      <xdr:colOff>50800</xdr:colOff>
      <xdr:row>40</xdr:row>
      <xdr:rowOff>126819</xdr:rowOff>
    </xdr:to>
    <xdr:cxnSp macro="">
      <xdr:nvCxnSpPr>
        <xdr:cNvPr id="500" name="直線コネクタ 499">
          <a:extLst>
            <a:ext uri="{FF2B5EF4-FFF2-40B4-BE49-F238E27FC236}">
              <a16:creationId xmlns:a16="http://schemas.microsoft.com/office/drawing/2014/main" id="{15854BC1-801A-48FD-A73B-D5263E4D4AF4}"/>
            </a:ext>
          </a:extLst>
        </xdr:cNvPr>
        <xdr:cNvCxnSpPr/>
      </xdr:nvCxnSpPr>
      <xdr:spPr>
        <a:xfrm flipV="1">
          <a:off x="19545300" y="69537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76019</xdr:rowOff>
    </xdr:from>
    <xdr:to>
      <xdr:col>98</xdr:col>
      <xdr:colOff>38100</xdr:colOff>
      <xdr:row>41</xdr:row>
      <xdr:rowOff>6169</xdr:rowOff>
    </xdr:to>
    <xdr:sp macro="" textlink="">
      <xdr:nvSpPr>
        <xdr:cNvPr id="501" name="楕円 500">
          <a:extLst>
            <a:ext uri="{FF2B5EF4-FFF2-40B4-BE49-F238E27FC236}">
              <a16:creationId xmlns:a16="http://schemas.microsoft.com/office/drawing/2014/main" id="{504705A5-CA57-4899-838C-284F4210369A}"/>
            </a:ext>
          </a:extLst>
        </xdr:cNvPr>
        <xdr:cNvSpPr/>
      </xdr:nvSpPr>
      <xdr:spPr>
        <a:xfrm>
          <a:off x="18605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126819</xdr:rowOff>
    </xdr:from>
    <xdr:to>
      <xdr:col>102</xdr:col>
      <xdr:colOff>114300</xdr:colOff>
      <xdr:row>40</xdr:row>
      <xdr:rowOff>126819</xdr:rowOff>
    </xdr:to>
    <xdr:cxnSp macro="">
      <xdr:nvCxnSpPr>
        <xdr:cNvPr id="502" name="直線コネクタ 501">
          <a:extLst>
            <a:ext uri="{FF2B5EF4-FFF2-40B4-BE49-F238E27FC236}">
              <a16:creationId xmlns:a16="http://schemas.microsoft.com/office/drawing/2014/main" id="{5EF59110-6109-47EB-938C-7C82E93738DC}"/>
            </a:ext>
          </a:extLst>
        </xdr:cNvPr>
        <xdr:cNvCxnSpPr/>
      </xdr:nvCxnSpPr>
      <xdr:spPr>
        <a:xfrm>
          <a:off x="18656300" y="69848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62610</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BDE7ED40-C04A-480F-AAA1-F82A5646583B}"/>
            </a:ext>
          </a:extLst>
        </xdr:cNvPr>
        <xdr:cNvSpPr txBox="1"/>
      </xdr:nvSpPr>
      <xdr:spPr>
        <a:xfrm>
          <a:off x="210757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67508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2B75D9B-6E2F-4AAA-8255-DDFCF366AE3B}"/>
            </a:ext>
          </a:extLst>
        </xdr:cNvPr>
        <xdr:cNvSpPr txBox="1"/>
      </xdr:nvSpPr>
      <xdr:spPr>
        <a:xfrm>
          <a:off x="20199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67508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F5AAEDE9-C166-43E0-81C1-94A1C21616EB}"/>
            </a:ext>
          </a:extLst>
        </xdr:cNvPr>
        <xdr:cNvSpPr txBox="1"/>
      </xdr:nvSpPr>
      <xdr:spPr>
        <a:xfrm>
          <a:off x="19310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64243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6EC2F744-1B0D-44F7-9A06-E13AE3EF50B6}"/>
            </a:ext>
          </a:extLst>
        </xdr:cNvPr>
        <xdr:cNvSpPr txBox="1"/>
      </xdr:nvSpPr>
      <xdr:spPr>
        <a:xfrm>
          <a:off x="18421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154957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B7458BC2-5CF4-41B9-ADCC-588E125B07BA}"/>
            </a:ext>
          </a:extLst>
        </xdr:cNvPr>
        <xdr:cNvSpPr txBox="1"/>
      </xdr:nvSpPr>
      <xdr:spPr>
        <a:xfrm>
          <a:off x="21075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163121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57FF68F-B2E3-41DA-A01B-4664EA348F4E}"/>
            </a:ext>
          </a:extLst>
        </xdr:cNvPr>
        <xdr:cNvSpPr txBox="1"/>
      </xdr:nvSpPr>
      <xdr:spPr>
        <a:xfrm>
          <a:off x="20199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22696</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AE5C7DFC-2BC0-46B2-B5BE-9D617CE8FC69}"/>
            </a:ext>
          </a:extLst>
        </xdr:cNvPr>
        <xdr:cNvSpPr txBox="1"/>
      </xdr:nvSpPr>
      <xdr:spPr>
        <a:xfrm>
          <a:off x="19310427" y="670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22696</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DADB7A81-AE87-4577-A364-C877F26928D0}"/>
            </a:ext>
          </a:extLst>
        </xdr:cNvPr>
        <xdr:cNvSpPr txBox="1"/>
      </xdr:nvSpPr>
      <xdr:spPr>
        <a:xfrm>
          <a:off x="18421427" y="670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5E7D47FF-1AA9-464E-9AD7-0A5240E035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D2C387B7-657C-428F-A9B0-0A12B99CC0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C14F3A0F-7132-40D8-B8BF-09C7580992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FFE667B9-A14F-49F6-A195-9A86AA78E3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DA020BD0-79D1-404E-9183-3635BF4DF9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42DE3F5D-4318-401E-9890-EDE5F77649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1A3DDC07-88DC-4AD1-8426-8670F0375E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BE2EC430-1F15-419D-B674-79748E744D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20593AFA-ECAB-4D73-875C-B70CCCB3D7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6DD22091-DE30-4D09-BAFA-230D89C580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D65B3F80-C368-422F-A8FC-65A7A6B2846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9AF40D4-8E1C-41C6-9E5E-8D55A7861B0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7A19A6A0-9127-48B2-959D-C220A5A7CED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8281593-DA79-4F33-B25F-67FF2825FB2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E54A96B-9DD5-41C8-A3CC-1800B2ECDE8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F7DEF94D-35FE-4716-B948-B27C6B8272F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325D73CC-08FB-4950-ACF7-24534EB1AB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8C23259A-7EBA-4DC5-B631-F5D11BF248B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A049785B-C619-44EF-9FDE-8C105D5A356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BEDEE144-92D5-4A86-8A1A-2EDABFFD6FC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D5BBF0EA-14C9-48DF-AACF-F00EF4B6467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289BBA71-2191-43B3-B0C2-EEF207E09A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94F6304-218E-49D2-9C5D-3CFD2CD0732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239EDAD-1067-4F2B-9AF9-D66014B2C1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15DFEEF3-9DB1-42B1-9513-95213988979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40F6EA1C-CF00-457D-A802-A1EBEAE76563}"/>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BE33B6BE-7E4C-4200-BB35-91864C4FD092}"/>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D3959D4A-F522-4587-9099-3AC3CAE09DBC}"/>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319F28D3-8CCE-4AD9-8E92-6B1640032615}"/>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F2C3424-8611-4289-8E8F-2DA44D73B0C3}"/>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A7BDC91D-A445-4521-B9C4-39CC61EA2CE5}"/>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42" name="フローチャート: 判断 541">
          <a:extLst>
            <a:ext uri="{FF2B5EF4-FFF2-40B4-BE49-F238E27FC236}">
              <a16:creationId xmlns:a16="http://schemas.microsoft.com/office/drawing/2014/main" id="{D743F8F8-E31C-4044-AE2C-C475D75B545F}"/>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3" name="フローチャート: 判断 542">
          <a:extLst>
            <a:ext uri="{FF2B5EF4-FFF2-40B4-BE49-F238E27FC236}">
              <a16:creationId xmlns:a16="http://schemas.microsoft.com/office/drawing/2014/main" id="{25EB2E33-4F89-45B2-A0E0-93A9DDE78E9F}"/>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44" name="フローチャート: 判断 543">
          <a:extLst>
            <a:ext uri="{FF2B5EF4-FFF2-40B4-BE49-F238E27FC236}">
              <a16:creationId xmlns:a16="http://schemas.microsoft.com/office/drawing/2014/main" id="{D9790251-4DE8-40EB-84BD-FE8E01043379}"/>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3F82E292-45BC-45D8-B9DE-53C2D2332443}"/>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05829F3-D683-4A37-9855-91B7D9C4B8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DE103A8-BC3F-4E8E-94EE-E531B8175A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707996C-C301-4A4E-AF2B-448AE24FF0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1050A03-683F-4CE3-95A7-612DBEE627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4F4FC77-D4BF-43EC-96E4-BE96F3F89E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51" name="楕円 550">
          <a:extLst>
            <a:ext uri="{FF2B5EF4-FFF2-40B4-BE49-F238E27FC236}">
              <a16:creationId xmlns:a16="http://schemas.microsoft.com/office/drawing/2014/main" id="{CC2305F1-9552-4E34-9586-7E1F9304FA08}"/>
            </a:ext>
          </a:extLst>
        </xdr:cNvPr>
        <xdr:cNvSpPr/>
      </xdr:nvSpPr>
      <xdr:spPr>
        <a:xfrm>
          <a:off x="16268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70502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FCA42E0-3B74-4DC5-9B6A-24ABD8906951}"/>
            </a:ext>
          </a:extLst>
        </xdr:cNvPr>
        <xdr:cNvSpPr txBox="1"/>
      </xdr:nvSpPr>
      <xdr:spPr>
        <a:xfrm>
          <a:off x="16357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95885</xdr:rowOff>
    </xdr:from>
    <xdr:to>
      <xdr:col>81</xdr:col>
      <xdr:colOff>101600</xdr:colOff>
      <xdr:row>61</xdr:row>
      <xdr:rowOff>26035</xdr:rowOff>
    </xdr:to>
    <xdr:sp macro="" textlink="">
      <xdr:nvSpPr>
        <xdr:cNvPr id="553" name="楕円 552">
          <a:extLst>
            <a:ext uri="{FF2B5EF4-FFF2-40B4-BE49-F238E27FC236}">
              <a16:creationId xmlns:a16="http://schemas.microsoft.com/office/drawing/2014/main" id="{FC94602F-8228-40B9-A819-67B45DAD148C}"/>
            </a:ext>
          </a:extLst>
        </xdr:cNvPr>
        <xdr:cNvSpPr/>
      </xdr:nvSpPr>
      <xdr:spPr>
        <a:xfrm>
          <a:off x="1543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60</xdr:row>
      <xdr:rowOff>146685</xdr:rowOff>
    </xdr:to>
    <xdr:cxnSp macro="">
      <xdr:nvCxnSpPr>
        <xdr:cNvPr id="554" name="直線コネクタ 553">
          <a:extLst>
            <a:ext uri="{FF2B5EF4-FFF2-40B4-BE49-F238E27FC236}">
              <a16:creationId xmlns:a16="http://schemas.microsoft.com/office/drawing/2014/main" id="{FA21571F-FB81-472D-97D7-1E9E9B11C0E1}"/>
            </a:ext>
          </a:extLst>
        </xdr:cNvPr>
        <xdr:cNvCxnSpPr/>
      </xdr:nvCxnSpPr>
      <xdr:spPr>
        <a:xfrm flipV="1">
          <a:off x="15481300" y="10429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555" name="楕円 554">
          <a:extLst>
            <a:ext uri="{FF2B5EF4-FFF2-40B4-BE49-F238E27FC236}">
              <a16:creationId xmlns:a16="http://schemas.microsoft.com/office/drawing/2014/main" id="{996FD1A1-CFCB-426D-AD32-8027DDF9B2F5}"/>
            </a:ext>
          </a:extLst>
        </xdr:cNvPr>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60</xdr:row>
      <xdr:rowOff>146685</xdr:rowOff>
    </xdr:to>
    <xdr:cxnSp macro="">
      <xdr:nvCxnSpPr>
        <xdr:cNvPr id="556" name="直線コネクタ 555">
          <a:extLst>
            <a:ext uri="{FF2B5EF4-FFF2-40B4-BE49-F238E27FC236}">
              <a16:creationId xmlns:a16="http://schemas.microsoft.com/office/drawing/2014/main" id="{9975381E-D50B-4C8D-B9CC-7CECBED7C4BC}"/>
            </a:ext>
          </a:extLst>
        </xdr:cNvPr>
        <xdr:cNvCxnSpPr/>
      </xdr:nvCxnSpPr>
      <xdr:spPr>
        <a:xfrm>
          <a:off x="14592300" y="10393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50165</xdr:rowOff>
    </xdr:from>
    <xdr:to>
      <xdr:col>72</xdr:col>
      <xdr:colOff>38100</xdr:colOff>
      <xdr:row>60</xdr:row>
      <xdr:rowOff>151765</xdr:rowOff>
    </xdr:to>
    <xdr:sp macro="" textlink="">
      <xdr:nvSpPr>
        <xdr:cNvPr id="557" name="楕円 556">
          <a:extLst>
            <a:ext uri="{FF2B5EF4-FFF2-40B4-BE49-F238E27FC236}">
              <a16:creationId xmlns:a16="http://schemas.microsoft.com/office/drawing/2014/main" id="{A7A6E743-B424-4848-994D-6787B565A854}"/>
            </a:ext>
          </a:extLst>
        </xdr:cNvPr>
        <xdr:cNvSpPr/>
      </xdr:nvSpPr>
      <xdr:spPr>
        <a:xfrm>
          <a:off x="13652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100965</xdr:rowOff>
    </xdr:from>
    <xdr:to>
      <xdr:col>76</xdr:col>
      <xdr:colOff>114300</xdr:colOff>
      <xdr:row>60</xdr:row>
      <xdr:rowOff>106680</xdr:rowOff>
    </xdr:to>
    <xdr:cxnSp macro="">
      <xdr:nvCxnSpPr>
        <xdr:cNvPr id="558" name="直線コネクタ 557">
          <a:extLst>
            <a:ext uri="{FF2B5EF4-FFF2-40B4-BE49-F238E27FC236}">
              <a16:creationId xmlns:a16="http://schemas.microsoft.com/office/drawing/2014/main" id="{F6B650CC-EC1B-4C3B-A908-80F4FDDB3F74}"/>
            </a:ext>
          </a:extLst>
        </xdr:cNvPr>
        <xdr:cNvCxnSpPr/>
      </xdr:nvCxnSpPr>
      <xdr:spPr>
        <a:xfrm>
          <a:off x="13703300" y="10387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50165</xdr:rowOff>
    </xdr:from>
    <xdr:to>
      <xdr:col>67</xdr:col>
      <xdr:colOff>101600</xdr:colOff>
      <xdr:row>60</xdr:row>
      <xdr:rowOff>151765</xdr:rowOff>
    </xdr:to>
    <xdr:sp macro="" textlink="">
      <xdr:nvSpPr>
        <xdr:cNvPr id="559" name="楕円 558">
          <a:extLst>
            <a:ext uri="{FF2B5EF4-FFF2-40B4-BE49-F238E27FC236}">
              <a16:creationId xmlns:a16="http://schemas.microsoft.com/office/drawing/2014/main" id="{3B971CE9-F0CA-4AAB-BD7E-1B7509E1A2DB}"/>
            </a:ext>
          </a:extLst>
        </xdr:cNvPr>
        <xdr:cNvSpPr/>
      </xdr:nvSpPr>
      <xdr:spPr>
        <a:xfrm>
          <a:off x="12763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100965</xdr:rowOff>
    </xdr:from>
    <xdr:to>
      <xdr:col>71</xdr:col>
      <xdr:colOff>177800</xdr:colOff>
      <xdr:row>60</xdr:row>
      <xdr:rowOff>100965</xdr:rowOff>
    </xdr:to>
    <xdr:cxnSp macro="">
      <xdr:nvCxnSpPr>
        <xdr:cNvPr id="560" name="直線コネクタ 559">
          <a:extLst>
            <a:ext uri="{FF2B5EF4-FFF2-40B4-BE49-F238E27FC236}">
              <a16:creationId xmlns:a16="http://schemas.microsoft.com/office/drawing/2014/main" id="{9C68491D-06DC-4A8D-AAF8-1DFE240FDFC4}"/>
            </a:ext>
          </a:extLst>
        </xdr:cNvPr>
        <xdr:cNvCxnSpPr/>
      </xdr:nvCxnSpPr>
      <xdr:spPr>
        <a:xfrm>
          <a:off x="12814300" y="10387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61" name="n_1aveValue【学校施設】&#10;有形固定資産減価償却率">
          <a:extLst>
            <a:ext uri="{FF2B5EF4-FFF2-40B4-BE49-F238E27FC236}">
              <a16:creationId xmlns:a16="http://schemas.microsoft.com/office/drawing/2014/main" id="{687B8A4A-938C-45B6-A27D-85F788BF2805}"/>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2" name="n_2aveValue【学校施設】&#10;有形固定資産減価償却率">
          <a:extLst>
            <a:ext uri="{FF2B5EF4-FFF2-40B4-BE49-F238E27FC236}">
              <a16:creationId xmlns:a16="http://schemas.microsoft.com/office/drawing/2014/main" id="{D31CBA5D-BEC1-44AF-9C39-4F6D2F5207D2}"/>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63" name="n_3aveValue【学校施設】&#10;有形固定資産減価償却率">
          <a:extLst>
            <a:ext uri="{FF2B5EF4-FFF2-40B4-BE49-F238E27FC236}">
              <a16:creationId xmlns:a16="http://schemas.microsoft.com/office/drawing/2014/main" id="{F5F9BC0F-1307-4E55-9D82-FE9C0E419F83}"/>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4C0630C4-9358-4F6B-8CBA-7E3C6B6F057E}"/>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17162</xdr:rowOff>
    </xdr:from>
    <xdr:ext cx="405111" cy="259045"/>
    <xdr:sp macro="" textlink="">
      <xdr:nvSpPr>
        <xdr:cNvPr id="565" name="n_1mainValue【学校施設】&#10;有形固定資産減価償却率">
          <a:extLst>
            <a:ext uri="{FF2B5EF4-FFF2-40B4-BE49-F238E27FC236}">
              <a16:creationId xmlns:a16="http://schemas.microsoft.com/office/drawing/2014/main" id="{B1954563-1C47-4BF8-B1C3-A61828C99100}"/>
            </a:ext>
          </a:extLst>
        </xdr:cNvPr>
        <xdr:cNvSpPr txBox="1"/>
      </xdr:nvSpPr>
      <xdr:spPr>
        <a:xfrm>
          <a:off x="15266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148607</xdr:rowOff>
    </xdr:from>
    <xdr:ext cx="405111" cy="259045"/>
    <xdr:sp macro="" textlink="">
      <xdr:nvSpPr>
        <xdr:cNvPr id="566" name="n_2mainValue【学校施設】&#10;有形固定資産減価償却率">
          <a:extLst>
            <a:ext uri="{FF2B5EF4-FFF2-40B4-BE49-F238E27FC236}">
              <a16:creationId xmlns:a16="http://schemas.microsoft.com/office/drawing/2014/main" id="{91F69FF0-7CEC-4B34-9605-7DCF1089B459}"/>
            </a:ext>
          </a:extLst>
        </xdr:cNvPr>
        <xdr:cNvSpPr txBox="1"/>
      </xdr:nvSpPr>
      <xdr:spPr>
        <a:xfrm>
          <a:off x="14389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142892</xdr:rowOff>
    </xdr:from>
    <xdr:ext cx="405111" cy="259045"/>
    <xdr:sp macro="" textlink="">
      <xdr:nvSpPr>
        <xdr:cNvPr id="567" name="n_3mainValue【学校施設】&#10;有形固定資産減価償却率">
          <a:extLst>
            <a:ext uri="{FF2B5EF4-FFF2-40B4-BE49-F238E27FC236}">
              <a16:creationId xmlns:a16="http://schemas.microsoft.com/office/drawing/2014/main" id="{D655C98D-0D64-4BEC-8EC3-913FB6FF6102}"/>
            </a:ext>
          </a:extLst>
        </xdr:cNvPr>
        <xdr:cNvSpPr txBox="1"/>
      </xdr:nvSpPr>
      <xdr:spPr>
        <a:xfrm>
          <a:off x="13500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142892</xdr:rowOff>
    </xdr:from>
    <xdr:ext cx="405111" cy="259045"/>
    <xdr:sp macro="" textlink="">
      <xdr:nvSpPr>
        <xdr:cNvPr id="568" name="n_4mainValue【学校施設】&#10;有形固定資産減価償却率">
          <a:extLst>
            <a:ext uri="{FF2B5EF4-FFF2-40B4-BE49-F238E27FC236}">
              <a16:creationId xmlns:a16="http://schemas.microsoft.com/office/drawing/2014/main" id="{675A1274-EBA5-4D92-A19A-83B930A05B33}"/>
            </a:ext>
          </a:extLst>
        </xdr:cNvPr>
        <xdr:cNvSpPr txBox="1"/>
      </xdr:nvSpPr>
      <xdr:spPr>
        <a:xfrm>
          <a:off x="12611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947BEF-AF68-4639-872D-932780452A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2EAD299-EA97-4DF7-84C8-F4943FECB9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9A19B3C-C4D7-4B83-B4E0-F936B6EC9C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0809EAF-32E1-4004-B9BD-B9F4A2C34A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5294F95-DEDF-4548-B807-E44F6AFADF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66C14E8-CA31-4F72-B2B0-29565264EE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4F70A41-0469-4A2B-8E1C-4C70B51128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D7C259D5-6A16-430B-9162-27DF9099F0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EBFCC940-F75B-4565-BD90-0770176ADB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3A18C0B-53F4-4448-A9EC-F3AA2A2618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CB9B245F-D2E8-47FC-A595-B546B8E0857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FE5E7A51-9B6D-4A70-BC3F-2CE8212436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B637116E-8829-4AA6-BDFB-0286124F35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7F3CC233-EE18-4401-83BF-0ED0609585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3C28C7E2-4EB4-4E17-B256-B9AE8A30952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B5DD2D40-63D5-47E5-8E5C-865E4E5245C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ECDDB198-D9FA-484A-A31E-B7346220257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E6776FE6-3043-4B55-9383-4D075BFC9AB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6672049F-6191-4727-9C56-5A21B17ED4E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D884E7F9-369D-4B5C-85C4-97CF4393EBF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E487C093-7873-46C5-8260-FC41092C02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22BDFA32-657A-4274-B3CE-D53661F88B4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5A6833BC-9F0E-474E-A9AE-8CBD1B6C07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6AF46927-792A-4790-A9B5-FCACD554316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448A7D62-C5A4-4074-A529-6D80FBB6E0AC}"/>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71620AF0-7933-4F36-B0A7-631440DE8E37}"/>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A0ECC8E1-5A05-4D38-9E27-CFD96B573855}"/>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CA0AD38F-FCF7-4600-A0B4-7EC50C1B6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559B30B7-4639-48F8-890E-36C1DF34A268}"/>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3A15A799-1A4E-4053-BC0B-2ABA25AF8E4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599" name="フローチャート: 判断 598">
          <a:extLst>
            <a:ext uri="{FF2B5EF4-FFF2-40B4-BE49-F238E27FC236}">
              <a16:creationId xmlns:a16="http://schemas.microsoft.com/office/drawing/2014/main" id="{62F8D5F3-A5CB-4625-A39F-89E4362ED0E2}"/>
            </a:ext>
          </a:extLst>
        </xdr:cNvPr>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600" name="フローチャート: 判断 599">
          <a:extLst>
            <a:ext uri="{FF2B5EF4-FFF2-40B4-BE49-F238E27FC236}">
              <a16:creationId xmlns:a16="http://schemas.microsoft.com/office/drawing/2014/main" id="{D28C7BDE-977D-4AAB-B688-238DFCCF133E}"/>
            </a:ext>
          </a:extLst>
        </xdr:cNvPr>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601" name="フローチャート: 判断 600">
          <a:extLst>
            <a:ext uri="{FF2B5EF4-FFF2-40B4-BE49-F238E27FC236}">
              <a16:creationId xmlns:a16="http://schemas.microsoft.com/office/drawing/2014/main" id="{09E90487-3C7D-4B3F-918E-CA861B3B1094}"/>
            </a:ext>
          </a:extLst>
        </xdr:cNvPr>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602" name="フローチャート: 判断 601">
          <a:extLst>
            <a:ext uri="{FF2B5EF4-FFF2-40B4-BE49-F238E27FC236}">
              <a16:creationId xmlns:a16="http://schemas.microsoft.com/office/drawing/2014/main" id="{28941A17-B633-4D0E-953D-D83E48F1E46B}"/>
            </a:ext>
          </a:extLst>
        </xdr:cNvPr>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9E294A6-CD6D-4204-93C9-F2AFA76F97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E6069FA-FD14-49F6-B7C5-1845F0C46E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ADBEAE9-DA3B-4994-967E-AF34DADB0C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A7F96B0-22A1-42AD-AC9D-19B08B8303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82C077E-2EC9-4060-AC17-2299FF138C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xdr:rowOff>
    </xdr:from>
    <xdr:to>
      <xdr:col>116</xdr:col>
      <xdr:colOff>114300</xdr:colOff>
      <xdr:row>61</xdr:row>
      <xdr:rowOff>103378</xdr:rowOff>
    </xdr:to>
    <xdr:sp macro="" textlink="">
      <xdr:nvSpPr>
        <xdr:cNvPr id="608" name="楕円 607">
          <a:extLst>
            <a:ext uri="{FF2B5EF4-FFF2-40B4-BE49-F238E27FC236}">
              <a16:creationId xmlns:a16="http://schemas.microsoft.com/office/drawing/2014/main" id="{D5CAAA60-B2D2-459D-964A-EB6081DF23FB}"/>
            </a:ext>
          </a:extLst>
        </xdr:cNvPr>
        <xdr:cNvSpPr/>
      </xdr:nvSpPr>
      <xdr:spPr>
        <a:xfrm>
          <a:off x="22110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24655</xdr:rowOff>
    </xdr:from>
    <xdr:ext cx="469744" cy="259045"/>
    <xdr:sp macro="" textlink="">
      <xdr:nvSpPr>
        <xdr:cNvPr id="609" name="【学校施設】&#10;一人当たり面積該当値テキスト">
          <a:extLst>
            <a:ext uri="{FF2B5EF4-FFF2-40B4-BE49-F238E27FC236}">
              <a16:creationId xmlns:a16="http://schemas.microsoft.com/office/drawing/2014/main" id="{10A312AF-1552-4B32-989A-BB456AE23E1A}"/>
            </a:ext>
          </a:extLst>
        </xdr:cNvPr>
        <xdr:cNvSpPr txBox="1"/>
      </xdr:nvSpPr>
      <xdr:spPr>
        <a:xfrm>
          <a:off x="22199600"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3493</xdr:rowOff>
    </xdr:from>
    <xdr:to>
      <xdr:col>112</xdr:col>
      <xdr:colOff>38100</xdr:colOff>
      <xdr:row>61</xdr:row>
      <xdr:rowOff>105093</xdr:rowOff>
    </xdr:to>
    <xdr:sp macro="" textlink="">
      <xdr:nvSpPr>
        <xdr:cNvPr id="610" name="楕円 609">
          <a:extLst>
            <a:ext uri="{FF2B5EF4-FFF2-40B4-BE49-F238E27FC236}">
              <a16:creationId xmlns:a16="http://schemas.microsoft.com/office/drawing/2014/main" id="{577772E1-DEA4-45C5-9DCB-450B893152BD}"/>
            </a:ext>
          </a:extLst>
        </xdr:cNvPr>
        <xdr:cNvSpPr/>
      </xdr:nvSpPr>
      <xdr:spPr>
        <a:xfrm>
          <a:off x="21272500" y="104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52578</xdr:rowOff>
    </xdr:from>
    <xdr:to>
      <xdr:col>116</xdr:col>
      <xdr:colOff>63500</xdr:colOff>
      <xdr:row>61</xdr:row>
      <xdr:rowOff>54293</xdr:rowOff>
    </xdr:to>
    <xdr:cxnSp macro="">
      <xdr:nvCxnSpPr>
        <xdr:cNvPr id="611" name="直線コネクタ 610">
          <a:extLst>
            <a:ext uri="{FF2B5EF4-FFF2-40B4-BE49-F238E27FC236}">
              <a16:creationId xmlns:a16="http://schemas.microsoft.com/office/drawing/2014/main" id="{FB83E53C-5D35-42CB-AEF8-64ABAF2DE7E7}"/>
            </a:ext>
          </a:extLst>
        </xdr:cNvPr>
        <xdr:cNvCxnSpPr/>
      </xdr:nvCxnSpPr>
      <xdr:spPr>
        <a:xfrm flipV="1">
          <a:off x="21323300" y="1051102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8445</xdr:rowOff>
    </xdr:from>
    <xdr:to>
      <xdr:col>107</xdr:col>
      <xdr:colOff>101600</xdr:colOff>
      <xdr:row>61</xdr:row>
      <xdr:rowOff>110045</xdr:rowOff>
    </xdr:to>
    <xdr:sp macro="" textlink="">
      <xdr:nvSpPr>
        <xdr:cNvPr id="612" name="楕円 611">
          <a:extLst>
            <a:ext uri="{FF2B5EF4-FFF2-40B4-BE49-F238E27FC236}">
              <a16:creationId xmlns:a16="http://schemas.microsoft.com/office/drawing/2014/main" id="{1E6AFA81-DC93-4A65-9209-439481C87088}"/>
            </a:ext>
          </a:extLst>
        </xdr:cNvPr>
        <xdr:cNvSpPr/>
      </xdr:nvSpPr>
      <xdr:spPr>
        <a:xfrm>
          <a:off x="20383500" y="1046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54293</xdr:rowOff>
    </xdr:from>
    <xdr:to>
      <xdr:col>111</xdr:col>
      <xdr:colOff>177800</xdr:colOff>
      <xdr:row>61</xdr:row>
      <xdr:rowOff>59245</xdr:rowOff>
    </xdr:to>
    <xdr:cxnSp macro="">
      <xdr:nvCxnSpPr>
        <xdr:cNvPr id="613" name="直線コネクタ 612">
          <a:extLst>
            <a:ext uri="{FF2B5EF4-FFF2-40B4-BE49-F238E27FC236}">
              <a16:creationId xmlns:a16="http://schemas.microsoft.com/office/drawing/2014/main" id="{E465E03D-A635-49EA-BF39-A65777E55175}"/>
            </a:ext>
          </a:extLst>
        </xdr:cNvPr>
        <xdr:cNvCxnSpPr/>
      </xdr:nvCxnSpPr>
      <xdr:spPr>
        <a:xfrm flipV="1">
          <a:off x="20434300" y="10512743"/>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17208</xdr:rowOff>
    </xdr:from>
    <xdr:to>
      <xdr:col>102</xdr:col>
      <xdr:colOff>165100</xdr:colOff>
      <xdr:row>61</xdr:row>
      <xdr:rowOff>118808</xdr:rowOff>
    </xdr:to>
    <xdr:sp macro="" textlink="">
      <xdr:nvSpPr>
        <xdr:cNvPr id="614" name="楕円 613">
          <a:extLst>
            <a:ext uri="{FF2B5EF4-FFF2-40B4-BE49-F238E27FC236}">
              <a16:creationId xmlns:a16="http://schemas.microsoft.com/office/drawing/2014/main" id="{E34F02CF-6C05-4AB4-8DD6-B0783127322C}"/>
            </a:ext>
          </a:extLst>
        </xdr:cNvPr>
        <xdr:cNvSpPr/>
      </xdr:nvSpPr>
      <xdr:spPr>
        <a:xfrm>
          <a:off x="19494500" y="104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59245</xdr:rowOff>
    </xdr:from>
    <xdr:to>
      <xdr:col>107</xdr:col>
      <xdr:colOff>50800</xdr:colOff>
      <xdr:row>61</xdr:row>
      <xdr:rowOff>68008</xdr:rowOff>
    </xdr:to>
    <xdr:cxnSp macro="">
      <xdr:nvCxnSpPr>
        <xdr:cNvPr id="615" name="直線コネクタ 614">
          <a:extLst>
            <a:ext uri="{FF2B5EF4-FFF2-40B4-BE49-F238E27FC236}">
              <a16:creationId xmlns:a16="http://schemas.microsoft.com/office/drawing/2014/main" id="{18961D11-4DF5-42F3-8DBB-1BA1C63E7B49}"/>
            </a:ext>
          </a:extLst>
        </xdr:cNvPr>
        <xdr:cNvCxnSpPr/>
      </xdr:nvCxnSpPr>
      <xdr:spPr>
        <a:xfrm flipV="1">
          <a:off x="19545300" y="1051769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1588</xdr:rowOff>
    </xdr:from>
    <xdr:to>
      <xdr:col>98</xdr:col>
      <xdr:colOff>38100</xdr:colOff>
      <xdr:row>61</xdr:row>
      <xdr:rowOff>103188</xdr:rowOff>
    </xdr:to>
    <xdr:sp macro="" textlink="">
      <xdr:nvSpPr>
        <xdr:cNvPr id="616" name="楕円 615">
          <a:extLst>
            <a:ext uri="{FF2B5EF4-FFF2-40B4-BE49-F238E27FC236}">
              <a16:creationId xmlns:a16="http://schemas.microsoft.com/office/drawing/2014/main" id="{D3746550-4C7E-43F9-B437-5B783A5152A9}"/>
            </a:ext>
          </a:extLst>
        </xdr:cNvPr>
        <xdr:cNvSpPr/>
      </xdr:nvSpPr>
      <xdr:spPr>
        <a:xfrm>
          <a:off x="18605500" y="104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52388</xdr:rowOff>
    </xdr:from>
    <xdr:to>
      <xdr:col>102</xdr:col>
      <xdr:colOff>114300</xdr:colOff>
      <xdr:row>61</xdr:row>
      <xdr:rowOff>68008</xdr:rowOff>
    </xdr:to>
    <xdr:cxnSp macro="">
      <xdr:nvCxnSpPr>
        <xdr:cNvPr id="617" name="直線コネクタ 616">
          <a:extLst>
            <a:ext uri="{FF2B5EF4-FFF2-40B4-BE49-F238E27FC236}">
              <a16:creationId xmlns:a16="http://schemas.microsoft.com/office/drawing/2014/main" id="{C8DB0B14-7AA1-47C5-AF9C-D40CA9E32820}"/>
            </a:ext>
          </a:extLst>
        </xdr:cNvPr>
        <xdr:cNvCxnSpPr/>
      </xdr:nvCxnSpPr>
      <xdr:spPr>
        <a:xfrm>
          <a:off x="18656300" y="10510838"/>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110317</xdr:rowOff>
    </xdr:from>
    <xdr:ext cx="469744" cy="259045"/>
    <xdr:sp macro="" textlink="">
      <xdr:nvSpPr>
        <xdr:cNvPr id="618" name="n_1aveValue【学校施設】&#10;一人当たり面積">
          <a:extLst>
            <a:ext uri="{FF2B5EF4-FFF2-40B4-BE49-F238E27FC236}">
              <a16:creationId xmlns:a16="http://schemas.microsoft.com/office/drawing/2014/main" id="{A56AA702-CBEC-4AD6-9F88-D832445EF847}"/>
            </a:ext>
          </a:extLst>
        </xdr:cNvPr>
        <xdr:cNvSpPr txBox="1"/>
      </xdr:nvSpPr>
      <xdr:spPr>
        <a:xfrm>
          <a:off x="21075727" y="107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114126</xdr:rowOff>
    </xdr:from>
    <xdr:ext cx="469744" cy="259045"/>
    <xdr:sp macro="" textlink="">
      <xdr:nvSpPr>
        <xdr:cNvPr id="619" name="n_2aveValue【学校施設】&#10;一人当たり面積">
          <a:extLst>
            <a:ext uri="{FF2B5EF4-FFF2-40B4-BE49-F238E27FC236}">
              <a16:creationId xmlns:a16="http://schemas.microsoft.com/office/drawing/2014/main" id="{35F20A44-9A02-4EB6-94F9-B2965F51D765}"/>
            </a:ext>
          </a:extLst>
        </xdr:cNvPr>
        <xdr:cNvSpPr txBox="1"/>
      </xdr:nvSpPr>
      <xdr:spPr>
        <a:xfrm>
          <a:off x="20199427" y="107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123271</xdr:rowOff>
    </xdr:from>
    <xdr:ext cx="469744" cy="259045"/>
    <xdr:sp macro="" textlink="">
      <xdr:nvSpPr>
        <xdr:cNvPr id="620" name="n_3aveValue【学校施設】&#10;一人当たり面積">
          <a:extLst>
            <a:ext uri="{FF2B5EF4-FFF2-40B4-BE49-F238E27FC236}">
              <a16:creationId xmlns:a16="http://schemas.microsoft.com/office/drawing/2014/main" id="{B2F95EC1-2EF8-403E-9E9E-3ED9A82AD9D2}"/>
            </a:ext>
          </a:extLst>
        </xdr:cNvPr>
        <xdr:cNvSpPr txBox="1"/>
      </xdr:nvSpPr>
      <xdr:spPr>
        <a:xfrm>
          <a:off x="19310427" y="1075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116032</xdr:rowOff>
    </xdr:from>
    <xdr:ext cx="469744" cy="259045"/>
    <xdr:sp macro="" textlink="">
      <xdr:nvSpPr>
        <xdr:cNvPr id="621" name="n_4aveValue【学校施設】&#10;一人当たり面積">
          <a:extLst>
            <a:ext uri="{FF2B5EF4-FFF2-40B4-BE49-F238E27FC236}">
              <a16:creationId xmlns:a16="http://schemas.microsoft.com/office/drawing/2014/main" id="{203B0B2C-653A-44CF-9141-3901854B4BAD}"/>
            </a:ext>
          </a:extLst>
        </xdr:cNvPr>
        <xdr:cNvSpPr txBox="1"/>
      </xdr:nvSpPr>
      <xdr:spPr>
        <a:xfrm>
          <a:off x="18421427" y="1074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121620</xdr:rowOff>
    </xdr:from>
    <xdr:ext cx="469744" cy="259045"/>
    <xdr:sp macro="" textlink="">
      <xdr:nvSpPr>
        <xdr:cNvPr id="622" name="n_1mainValue【学校施設】&#10;一人当たり面積">
          <a:extLst>
            <a:ext uri="{FF2B5EF4-FFF2-40B4-BE49-F238E27FC236}">
              <a16:creationId xmlns:a16="http://schemas.microsoft.com/office/drawing/2014/main" id="{678F05F2-B7C6-4884-9472-28F6381370AE}"/>
            </a:ext>
          </a:extLst>
        </xdr:cNvPr>
        <xdr:cNvSpPr txBox="1"/>
      </xdr:nvSpPr>
      <xdr:spPr>
        <a:xfrm>
          <a:off x="210757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126572</xdr:rowOff>
    </xdr:from>
    <xdr:ext cx="469744" cy="259045"/>
    <xdr:sp macro="" textlink="">
      <xdr:nvSpPr>
        <xdr:cNvPr id="623" name="n_2mainValue【学校施設】&#10;一人当たり面積">
          <a:extLst>
            <a:ext uri="{FF2B5EF4-FFF2-40B4-BE49-F238E27FC236}">
              <a16:creationId xmlns:a16="http://schemas.microsoft.com/office/drawing/2014/main" id="{BC7D2204-AACE-4E28-B7DF-DC60598F228C}"/>
            </a:ext>
          </a:extLst>
        </xdr:cNvPr>
        <xdr:cNvSpPr txBox="1"/>
      </xdr:nvSpPr>
      <xdr:spPr>
        <a:xfrm>
          <a:off x="20199427" y="1024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135335</xdr:rowOff>
    </xdr:from>
    <xdr:ext cx="469744" cy="259045"/>
    <xdr:sp macro="" textlink="">
      <xdr:nvSpPr>
        <xdr:cNvPr id="624" name="n_3mainValue【学校施設】&#10;一人当たり面積">
          <a:extLst>
            <a:ext uri="{FF2B5EF4-FFF2-40B4-BE49-F238E27FC236}">
              <a16:creationId xmlns:a16="http://schemas.microsoft.com/office/drawing/2014/main" id="{519ADEDD-E7E5-4178-A81E-9FCD0036ACC3}"/>
            </a:ext>
          </a:extLst>
        </xdr:cNvPr>
        <xdr:cNvSpPr txBox="1"/>
      </xdr:nvSpPr>
      <xdr:spPr>
        <a:xfrm>
          <a:off x="19310427" y="1025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119715</xdr:rowOff>
    </xdr:from>
    <xdr:ext cx="469744" cy="259045"/>
    <xdr:sp macro="" textlink="">
      <xdr:nvSpPr>
        <xdr:cNvPr id="625" name="n_4mainValue【学校施設】&#10;一人当たり面積">
          <a:extLst>
            <a:ext uri="{FF2B5EF4-FFF2-40B4-BE49-F238E27FC236}">
              <a16:creationId xmlns:a16="http://schemas.microsoft.com/office/drawing/2014/main" id="{AFC959E3-2827-4865-B855-16A15AF76BFB}"/>
            </a:ext>
          </a:extLst>
        </xdr:cNvPr>
        <xdr:cNvSpPr txBox="1"/>
      </xdr:nvSpPr>
      <xdr:spPr>
        <a:xfrm>
          <a:off x="18421427" y="1023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236A7F4-FD36-4B4B-8502-6AD582D5F8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DAEC7283-7EA4-4627-9E50-CB700015A8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B120AC07-EB44-4E7E-866A-8F3F343556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46EDF5EF-FEF9-4B69-9041-E1D00B83F7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2EEC08F1-F809-490C-A753-B9C79C3804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4009013-8897-48B6-AE55-1ABABE0B35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E7952486-3CDA-4E3C-AC3B-E4BFB37512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1F03A7A-E28B-4F4B-8B40-F1C2555F0C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FC8F6323-0C38-4B09-ABA0-E9EC28295F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EAA10C60-8E6F-40F3-821E-5D381E3E0B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F6593DBF-F45A-4183-8D5E-1FB1EEF9A85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CE49320B-46B5-434A-8500-C6218400BF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3237E50D-323C-4CB9-A167-CFC6645382E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C3A48F03-5323-4725-8A3C-4263FD82959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CDC82048-E51C-4EA1-BB5C-9B8D92ACDF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331A963B-800C-4AD5-9096-F41B705336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6B2E1755-14D9-4680-AE7C-757231F3C40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958F9689-52CE-45E2-86D7-ADBD2EC9267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98A668E9-1C9C-40EA-90D6-B8F00F0F8D6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B9584D93-405E-4F59-B036-57999FB5F24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E9909C17-7D15-4055-9F98-0A1F4DF5D9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439FEE7-56DE-4DAB-AF6E-B2E90350CC1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82E7487B-1B9C-4A6E-9D1E-5692E56A7AC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929AA464-24DB-4094-9C4F-DEF6348EFB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76FF9ED0-88D4-4BF8-8C51-FFD9F086E5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E1B1B9AE-065A-47AF-8D45-5D28221B0FC4}"/>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8FAE625-B793-4092-BA2C-6F6D1BB00AE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9052D60-BBFD-4A97-A981-06451517D3D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C020863C-23FC-4737-B4D3-49432A4EEC59}"/>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EC1579AE-7B64-4D12-91E5-7FA8BEBAD98C}"/>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a:extLst>
            <a:ext uri="{FF2B5EF4-FFF2-40B4-BE49-F238E27FC236}">
              <a16:creationId xmlns:a16="http://schemas.microsoft.com/office/drawing/2014/main" id="{90D7BB99-1CC4-4FD6-911C-DFA13029678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F8841326-46B2-472D-BE5B-6647B88C9E23}"/>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8" name="フローチャート: 判断 657">
          <a:extLst>
            <a:ext uri="{FF2B5EF4-FFF2-40B4-BE49-F238E27FC236}">
              <a16:creationId xmlns:a16="http://schemas.microsoft.com/office/drawing/2014/main" id="{E8330680-526A-4766-886E-4F0BC221E57A}"/>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59" name="フローチャート: 判断 658">
          <a:extLst>
            <a:ext uri="{FF2B5EF4-FFF2-40B4-BE49-F238E27FC236}">
              <a16:creationId xmlns:a16="http://schemas.microsoft.com/office/drawing/2014/main" id="{68DEC53C-94D8-4982-918B-FF41A35DFDCC}"/>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0" name="フローチャート: 判断 659">
          <a:extLst>
            <a:ext uri="{FF2B5EF4-FFF2-40B4-BE49-F238E27FC236}">
              <a16:creationId xmlns:a16="http://schemas.microsoft.com/office/drawing/2014/main" id="{175320C5-7484-4BAB-A3C3-CDDF371792C8}"/>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1" name="フローチャート: 判断 660">
          <a:extLst>
            <a:ext uri="{FF2B5EF4-FFF2-40B4-BE49-F238E27FC236}">
              <a16:creationId xmlns:a16="http://schemas.microsoft.com/office/drawing/2014/main" id="{CC482910-1AEF-4331-BD73-331D36BA2D26}"/>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D706220-D447-4DF9-B39A-8F42DF6493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F1A2AEC-2F3E-49DD-97D0-82D7BCBE9C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7AA5865-DCA2-4CD9-9293-DB6AA5BC58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B65C9D2-65D9-4A40-81D5-A2EEE63D9C7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B18E114-CD69-4A87-BA67-F957D0DD581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85271</xdr:rowOff>
    </xdr:from>
    <xdr:to>
      <xdr:col>85</xdr:col>
      <xdr:colOff>177800</xdr:colOff>
      <xdr:row>78</xdr:row>
      <xdr:rowOff>15421</xdr:rowOff>
    </xdr:to>
    <xdr:sp macro="" textlink="">
      <xdr:nvSpPr>
        <xdr:cNvPr id="667" name="楕円 666">
          <a:extLst>
            <a:ext uri="{FF2B5EF4-FFF2-40B4-BE49-F238E27FC236}">
              <a16:creationId xmlns:a16="http://schemas.microsoft.com/office/drawing/2014/main" id="{5AAC0205-4540-4BB4-8FCE-203A4B3D3B76}"/>
            </a:ext>
          </a:extLst>
        </xdr:cNvPr>
        <xdr:cNvSpPr/>
      </xdr:nvSpPr>
      <xdr:spPr>
        <a:xfrm>
          <a:off x="162687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38298</xdr:rowOff>
    </xdr:from>
    <xdr:ext cx="340478" cy="259045"/>
    <xdr:sp macro="" textlink="">
      <xdr:nvSpPr>
        <xdr:cNvPr id="668" name="【児童館】&#10;有形固定資産減価償却率該当値テキスト">
          <a:extLst>
            <a:ext uri="{FF2B5EF4-FFF2-40B4-BE49-F238E27FC236}">
              <a16:creationId xmlns:a16="http://schemas.microsoft.com/office/drawing/2014/main" id="{A1DE0B66-D368-4C93-A0AB-B4D90DD4F58F}"/>
            </a:ext>
          </a:extLst>
        </xdr:cNvPr>
        <xdr:cNvSpPr txBox="1"/>
      </xdr:nvSpPr>
      <xdr:spPr>
        <a:xfrm>
          <a:off x="16357600" y="13239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669" name="楕円 668">
          <a:extLst>
            <a:ext uri="{FF2B5EF4-FFF2-40B4-BE49-F238E27FC236}">
              <a16:creationId xmlns:a16="http://schemas.microsoft.com/office/drawing/2014/main" id="{D71D5F4F-8F11-41C9-9C8C-B97966A8293A}"/>
            </a:ext>
          </a:extLst>
        </xdr:cNvPr>
        <xdr:cNvSpPr/>
      </xdr:nvSpPr>
      <xdr:spPr>
        <a:xfrm>
          <a:off x="15430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136071</xdr:rowOff>
    </xdr:from>
    <xdr:to>
      <xdr:col>85</xdr:col>
      <xdr:colOff>127000</xdr:colOff>
      <xdr:row>78</xdr:row>
      <xdr:rowOff>15239</xdr:rowOff>
    </xdr:to>
    <xdr:cxnSp macro="">
      <xdr:nvCxnSpPr>
        <xdr:cNvPr id="670" name="直線コネクタ 669">
          <a:extLst>
            <a:ext uri="{FF2B5EF4-FFF2-40B4-BE49-F238E27FC236}">
              <a16:creationId xmlns:a16="http://schemas.microsoft.com/office/drawing/2014/main" id="{41FFB167-B263-4139-94B7-01347808EE65}"/>
            </a:ext>
          </a:extLst>
        </xdr:cNvPr>
        <xdr:cNvCxnSpPr/>
      </xdr:nvCxnSpPr>
      <xdr:spPr>
        <a:xfrm flipV="1">
          <a:off x="15481300" y="1333772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1" name="n_1aveValue【児童館】&#10;有形固定資産減価償却率">
          <a:extLst>
            <a:ext uri="{FF2B5EF4-FFF2-40B4-BE49-F238E27FC236}">
              <a16:creationId xmlns:a16="http://schemas.microsoft.com/office/drawing/2014/main" id="{56E52D13-5ED2-4559-B0C0-C5EABC6EFB24}"/>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72" name="n_2aveValue【児童館】&#10;有形固定資産減価償却率">
          <a:extLst>
            <a:ext uri="{FF2B5EF4-FFF2-40B4-BE49-F238E27FC236}">
              <a16:creationId xmlns:a16="http://schemas.microsoft.com/office/drawing/2014/main" id="{4D011ADF-4EF0-4913-805A-4889062EE520}"/>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3" name="n_3aveValue【児童館】&#10;有形固定資産減価償却率">
          <a:extLst>
            <a:ext uri="{FF2B5EF4-FFF2-40B4-BE49-F238E27FC236}">
              <a16:creationId xmlns:a16="http://schemas.microsoft.com/office/drawing/2014/main" id="{F56A28A6-5C66-4648-8F1C-A24ED870EBEE}"/>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74" name="n_4aveValue【児童館】&#10;有形固定資産減価償却率">
          <a:extLst>
            <a:ext uri="{FF2B5EF4-FFF2-40B4-BE49-F238E27FC236}">
              <a16:creationId xmlns:a16="http://schemas.microsoft.com/office/drawing/2014/main" id="{089ADC7C-04A8-4029-B699-6D1B4770B8A5}"/>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82566</xdr:rowOff>
    </xdr:from>
    <xdr:ext cx="340478" cy="259045"/>
    <xdr:sp macro="" textlink="">
      <xdr:nvSpPr>
        <xdr:cNvPr id="675" name="n_1mainValue【児童館】&#10;有形固定資産減価償却率">
          <a:extLst>
            <a:ext uri="{FF2B5EF4-FFF2-40B4-BE49-F238E27FC236}">
              <a16:creationId xmlns:a16="http://schemas.microsoft.com/office/drawing/2014/main" id="{108221E2-A80C-4707-94E3-D52A410F429C}"/>
            </a:ext>
          </a:extLst>
        </xdr:cNvPr>
        <xdr:cNvSpPr txBox="1"/>
      </xdr:nvSpPr>
      <xdr:spPr>
        <a:xfrm>
          <a:off x="152983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E4AFAB1A-2558-4826-8B94-9EBEA72E00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9421DAAB-13D7-4744-A0E8-DFF6DD5384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760B43B4-449C-43CA-A4FF-43058B39BF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F485D844-8170-46A6-8D12-0064733C2F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1DD1976A-4EE3-4732-ADFE-949943BF4C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DF7860E5-6947-4581-9911-A9B782E448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FD7E515E-E0A1-4C29-8FF9-2C95DC2E63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F3ED5D13-C4BD-474E-A95D-9E6D3F334B8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4EA59226-22A9-46A0-B03A-61A128C4D8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7C7BA42A-EB63-478B-A69B-A7E81320BCE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a:extLst>
            <a:ext uri="{FF2B5EF4-FFF2-40B4-BE49-F238E27FC236}">
              <a16:creationId xmlns:a16="http://schemas.microsoft.com/office/drawing/2014/main" id="{9F17C0BE-9501-49D1-903C-36336C55C07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a:extLst>
            <a:ext uri="{FF2B5EF4-FFF2-40B4-BE49-F238E27FC236}">
              <a16:creationId xmlns:a16="http://schemas.microsoft.com/office/drawing/2014/main" id="{8269E5A2-9F36-41B9-989E-594C17896A6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a:extLst>
            <a:ext uri="{FF2B5EF4-FFF2-40B4-BE49-F238E27FC236}">
              <a16:creationId xmlns:a16="http://schemas.microsoft.com/office/drawing/2014/main" id="{C84FBE7F-EBA4-4F7E-8697-D60F9CC7ADD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a:extLst>
            <a:ext uri="{FF2B5EF4-FFF2-40B4-BE49-F238E27FC236}">
              <a16:creationId xmlns:a16="http://schemas.microsoft.com/office/drawing/2014/main" id="{7AD2E285-2810-4AC5-88BD-BDBCC7CC317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a:extLst>
            <a:ext uri="{FF2B5EF4-FFF2-40B4-BE49-F238E27FC236}">
              <a16:creationId xmlns:a16="http://schemas.microsoft.com/office/drawing/2014/main" id="{2D7FA5DC-79C4-4B98-875E-F0D5A3E65AA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a:extLst>
            <a:ext uri="{FF2B5EF4-FFF2-40B4-BE49-F238E27FC236}">
              <a16:creationId xmlns:a16="http://schemas.microsoft.com/office/drawing/2014/main" id="{29B7183C-0405-4184-9E58-4273A4C0D25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a:extLst>
            <a:ext uri="{FF2B5EF4-FFF2-40B4-BE49-F238E27FC236}">
              <a16:creationId xmlns:a16="http://schemas.microsoft.com/office/drawing/2014/main" id="{EDB5F4FC-3E71-4D5B-8ECD-FC85B7C773F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a:extLst>
            <a:ext uri="{FF2B5EF4-FFF2-40B4-BE49-F238E27FC236}">
              <a16:creationId xmlns:a16="http://schemas.microsoft.com/office/drawing/2014/main" id="{AC844FF9-CA50-411F-A360-2F574CAEA6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a:extLst>
            <a:ext uri="{FF2B5EF4-FFF2-40B4-BE49-F238E27FC236}">
              <a16:creationId xmlns:a16="http://schemas.microsoft.com/office/drawing/2014/main" id="{6C3AA5BC-17F4-4216-BA7B-5F1E4480861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a:extLst>
            <a:ext uri="{FF2B5EF4-FFF2-40B4-BE49-F238E27FC236}">
              <a16:creationId xmlns:a16="http://schemas.microsoft.com/office/drawing/2014/main" id="{D640DCE7-982C-44C3-9418-7A71725BF54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2BB1CCFF-FF8A-4504-93A8-74C9E8E97D4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CE33B2EB-3E98-4E79-942D-160D12B6071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EE47D98D-BDD9-47F5-8B5F-019334E1F03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99" name="直線コネクタ 698">
          <a:extLst>
            <a:ext uri="{FF2B5EF4-FFF2-40B4-BE49-F238E27FC236}">
              <a16:creationId xmlns:a16="http://schemas.microsoft.com/office/drawing/2014/main" id="{BA823413-268C-4491-9B4B-42627D5CDAD4}"/>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0" name="【児童館】&#10;一人当たり面積最小値テキスト">
          <a:extLst>
            <a:ext uri="{FF2B5EF4-FFF2-40B4-BE49-F238E27FC236}">
              <a16:creationId xmlns:a16="http://schemas.microsoft.com/office/drawing/2014/main" id="{E085B434-21BB-4EF5-AB64-D46B36C665E2}"/>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1" name="直線コネクタ 700">
          <a:extLst>
            <a:ext uri="{FF2B5EF4-FFF2-40B4-BE49-F238E27FC236}">
              <a16:creationId xmlns:a16="http://schemas.microsoft.com/office/drawing/2014/main" id="{F8C87A8D-F455-450F-866D-A71FD82E3579}"/>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2" name="【児童館】&#10;一人当たり面積最大値テキスト">
          <a:extLst>
            <a:ext uri="{FF2B5EF4-FFF2-40B4-BE49-F238E27FC236}">
              <a16:creationId xmlns:a16="http://schemas.microsoft.com/office/drawing/2014/main" id="{5E196C3F-CF05-477A-8E84-67BF7759F32D}"/>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3" name="直線コネクタ 702">
          <a:extLst>
            <a:ext uri="{FF2B5EF4-FFF2-40B4-BE49-F238E27FC236}">
              <a16:creationId xmlns:a16="http://schemas.microsoft.com/office/drawing/2014/main" id="{FEBE46B7-5B1C-49CF-8E79-93AE3379546A}"/>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04" name="【児童館】&#10;一人当たり面積平均値テキスト">
          <a:extLst>
            <a:ext uri="{FF2B5EF4-FFF2-40B4-BE49-F238E27FC236}">
              <a16:creationId xmlns:a16="http://schemas.microsoft.com/office/drawing/2014/main" id="{8524A3D6-784D-45C4-B094-67AC4E0F8965}"/>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5" name="フローチャート: 判断 704">
          <a:extLst>
            <a:ext uri="{FF2B5EF4-FFF2-40B4-BE49-F238E27FC236}">
              <a16:creationId xmlns:a16="http://schemas.microsoft.com/office/drawing/2014/main" id="{8A3CCB37-73A9-49D5-B234-1BEB68C01B73}"/>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706" name="フローチャート: 判断 705">
          <a:extLst>
            <a:ext uri="{FF2B5EF4-FFF2-40B4-BE49-F238E27FC236}">
              <a16:creationId xmlns:a16="http://schemas.microsoft.com/office/drawing/2014/main" id="{D5CABCE7-3BBD-4BD5-ACE3-D8E4FD877A73}"/>
            </a:ext>
          </a:extLst>
        </xdr:cNvPr>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07" name="フローチャート: 判断 706">
          <a:extLst>
            <a:ext uri="{FF2B5EF4-FFF2-40B4-BE49-F238E27FC236}">
              <a16:creationId xmlns:a16="http://schemas.microsoft.com/office/drawing/2014/main" id="{E1BC5DAB-4115-44AD-A1D8-274DEA449B47}"/>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08" name="フローチャート: 判断 707">
          <a:extLst>
            <a:ext uri="{FF2B5EF4-FFF2-40B4-BE49-F238E27FC236}">
              <a16:creationId xmlns:a16="http://schemas.microsoft.com/office/drawing/2014/main" id="{3B861944-CB66-4872-9372-6CC3F46B726B}"/>
            </a:ext>
          </a:extLst>
        </xdr:cNvPr>
        <xdr:cNvSpPr/>
      </xdr:nvSpPr>
      <xdr:spPr>
        <a:xfrm>
          <a:off x="19494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76200</xdr:rowOff>
    </xdr:from>
    <xdr:to>
      <xdr:col>98</xdr:col>
      <xdr:colOff>38100</xdr:colOff>
      <xdr:row>85</xdr:row>
      <xdr:rowOff>6350</xdr:rowOff>
    </xdr:to>
    <xdr:sp macro="" textlink="">
      <xdr:nvSpPr>
        <xdr:cNvPr id="709" name="フローチャート: 判断 708">
          <a:extLst>
            <a:ext uri="{FF2B5EF4-FFF2-40B4-BE49-F238E27FC236}">
              <a16:creationId xmlns:a16="http://schemas.microsoft.com/office/drawing/2014/main" id="{F97029FE-CE1E-4559-9978-496AEAF9C1ED}"/>
            </a:ext>
          </a:extLst>
        </xdr:cNvPr>
        <xdr:cNvSpPr/>
      </xdr:nvSpPr>
      <xdr:spPr>
        <a:xfrm>
          <a:off x="18605500" y="1447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92BAD85A-3F0F-421B-888D-F3AD7F0315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61EDB46-508F-4E73-A50B-70FE7174B8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7F7397A-F3E5-4E5F-BEB9-7DC25F70D5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FC77FE6-7376-475A-90CB-0BB666EBF35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03EC6A1-133A-40F9-B337-49EEDEA741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5" name="楕円 714">
          <a:extLst>
            <a:ext uri="{FF2B5EF4-FFF2-40B4-BE49-F238E27FC236}">
              <a16:creationId xmlns:a16="http://schemas.microsoft.com/office/drawing/2014/main" id="{529F755D-DCB0-4995-A98F-4BF0914D8032}"/>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16" name="【児童館】&#10;一人当たり面積該当値テキスト">
          <a:extLst>
            <a:ext uri="{FF2B5EF4-FFF2-40B4-BE49-F238E27FC236}">
              <a16:creationId xmlns:a16="http://schemas.microsoft.com/office/drawing/2014/main" id="{CB94D5A8-C774-4891-B724-78A76DB5CC07}"/>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717" name="楕円 716">
          <a:extLst>
            <a:ext uri="{FF2B5EF4-FFF2-40B4-BE49-F238E27FC236}">
              <a16:creationId xmlns:a16="http://schemas.microsoft.com/office/drawing/2014/main" id="{692800AB-C8DB-4AC2-B947-C249CCC8CC80}"/>
            </a:ext>
          </a:extLst>
        </xdr:cNvPr>
        <xdr:cNvSpPr/>
      </xdr:nvSpPr>
      <xdr:spPr>
        <a:xfrm>
          <a:off x="21272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88900</xdr:rowOff>
    </xdr:to>
    <xdr:cxnSp macro="">
      <xdr:nvCxnSpPr>
        <xdr:cNvPr id="718" name="直線コネクタ 717">
          <a:extLst>
            <a:ext uri="{FF2B5EF4-FFF2-40B4-BE49-F238E27FC236}">
              <a16:creationId xmlns:a16="http://schemas.microsoft.com/office/drawing/2014/main" id="{66DC784B-6028-40EE-8C1A-C4F0B74010CB}"/>
            </a:ext>
          </a:extLst>
        </xdr:cNvPr>
        <xdr:cNvCxnSpPr/>
      </xdr:nvCxnSpPr>
      <xdr:spPr>
        <a:xfrm flipV="1">
          <a:off x="21323300" y="1447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156227</xdr:rowOff>
    </xdr:from>
    <xdr:ext cx="469744" cy="259045"/>
    <xdr:sp macro="" textlink="">
      <xdr:nvSpPr>
        <xdr:cNvPr id="719" name="n_1aveValue【児童館】&#10;一人当たり面積">
          <a:extLst>
            <a:ext uri="{FF2B5EF4-FFF2-40B4-BE49-F238E27FC236}">
              <a16:creationId xmlns:a16="http://schemas.microsoft.com/office/drawing/2014/main" id="{339727BE-5A82-4359-9B07-76CEAAB70514}"/>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720" name="n_2aveValue【児童館】&#10;一人当たり面積">
          <a:extLst>
            <a:ext uri="{FF2B5EF4-FFF2-40B4-BE49-F238E27FC236}">
              <a16:creationId xmlns:a16="http://schemas.microsoft.com/office/drawing/2014/main" id="{BDEDC60E-1F85-4E49-8643-8BF535C6B89B}"/>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21" name="n_3aveValue【児童館】&#10;一人当たり面積">
          <a:extLst>
            <a:ext uri="{FF2B5EF4-FFF2-40B4-BE49-F238E27FC236}">
              <a16:creationId xmlns:a16="http://schemas.microsoft.com/office/drawing/2014/main" id="{A49E787C-0AB0-4309-B0D4-7C67525F6AE6}"/>
            </a:ext>
          </a:extLst>
        </xdr:cNvPr>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22" name="n_4aveValue【児童館】&#10;一人当たり面積">
          <a:extLst>
            <a:ext uri="{FF2B5EF4-FFF2-40B4-BE49-F238E27FC236}">
              <a16:creationId xmlns:a16="http://schemas.microsoft.com/office/drawing/2014/main" id="{15AD1CAC-3F0C-4F51-9305-FC306481136C}"/>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156227</xdr:rowOff>
    </xdr:from>
    <xdr:ext cx="469744" cy="259045"/>
    <xdr:sp macro="" textlink="">
      <xdr:nvSpPr>
        <xdr:cNvPr id="723" name="n_1mainValue【児童館】&#10;一人当たり面積">
          <a:extLst>
            <a:ext uri="{FF2B5EF4-FFF2-40B4-BE49-F238E27FC236}">
              <a16:creationId xmlns:a16="http://schemas.microsoft.com/office/drawing/2014/main" id="{3C02DDC4-E498-42D8-B56F-D6D3A268A4F5}"/>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E302D46A-7D58-4B4B-A912-514B1C0ABD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23C7FAE5-010F-45BB-A3EB-C4749E527E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AE0C3A7D-E89E-4E84-B35D-F5A0E5BBB1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7D020BD7-2759-46A7-AF55-DB555C1B73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8A65FD18-02AF-47FC-9C45-7DF3339EC4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6CC5B990-BB1F-43D2-BD25-428DB7A0B7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44E4E2CD-C502-4942-A8BE-D8EBF6BECA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E7665325-5976-49C3-B063-CF4C575348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4CDB1328-C074-43F0-8D21-987AB111D55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D6791657-FF65-4CC3-896C-933B4655D6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0E257075-AD19-4514-BEC9-76A0A36DA1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a:extLst>
            <a:ext uri="{FF2B5EF4-FFF2-40B4-BE49-F238E27FC236}">
              <a16:creationId xmlns:a16="http://schemas.microsoft.com/office/drawing/2014/main" id="{DC8DD140-9AD1-4ECF-84C3-DDE95ACE958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965C18DD-DC1A-43E9-AF37-3C8C63F422A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a:extLst>
            <a:ext uri="{FF2B5EF4-FFF2-40B4-BE49-F238E27FC236}">
              <a16:creationId xmlns:a16="http://schemas.microsoft.com/office/drawing/2014/main" id="{DEA9398C-B3B3-46F7-AAB6-4108AA5B2F6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a:extLst>
            <a:ext uri="{FF2B5EF4-FFF2-40B4-BE49-F238E27FC236}">
              <a16:creationId xmlns:a16="http://schemas.microsoft.com/office/drawing/2014/main" id="{43796425-8F39-400F-B0D4-66B79197438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a:extLst>
            <a:ext uri="{FF2B5EF4-FFF2-40B4-BE49-F238E27FC236}">
              <a16:creationId xmlns:a16="http://schemas.microsoft.com/office/drawing/2014/main" id="{60B1FE7D-78C3-481D-AF56-FF263495C49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a:extLst>
            <a:ext uri="{FF2B5EF4-FFF2-40B4-BE49-F238E27FC236}">
              <a16:creationId xmlns:a16="http://schemas.microsoft.com/office/drawing/2014/main" id="{E7019A4C-1546-4C27-A039-3F1B5739AE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a:extLst>
            <a:ext uri="{FF2B5EF4-FFF2-40B4-BE49-F238E27FC236}">
              <a16:creationId xmlns:a16="http://schemas.microsoft.com/office/drawing/2014/main" id="{41E277DB-1699-4F6C-886C-418F374FD97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a:extLst>
            <a:ext uri="{FF2B5EF4-FFF2-40B4-BE49-F238E27FC236}">
              <a16:creationId xmlns:a16="http://schemas.microsoft.com/office/drawing/2014/main" id="{A8810D60-BC6C-48C5-AF12-E2DA68E882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a:extLst>
            <a:ext uri="{FF2B5EF4-FFF2-40B4-BE49-F238E27FC236}">
              <a16:creationId xmlns:a16="http://schemas.microsoft.com/office/drawing/2014/main" id="{48D510CB-5E09-4258-829D-024E6FB995B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a:extLst>
            <a:ext uri="{FF2B5EF4-FFF2-40B4-BE49-F238E27FC236}">
              <a16:creationId xmlns:a16="http://schemas.microsoft.com/office/drawing/2014/main" id="{DF72C285-5BFC-4B88-8FB0-37F4C09D7B7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57774280-EDE7-43E5-A8C6-A8D84A0E8A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a:extLst>
            <a:ext uri="{FF2B5EF4-FFF2-40B4-BE49-F238E27FC236}">
              <a16:creationId xmlns:a16="http://schemas.microsoft.com/office/drawing/2014/main" id="{15DB20E0-B921-4AE3-BE65-1C5DCF60759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3927CCA7-B6B0-46E1-896E-76C4213B35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8" name="直線コネクタ 747">
          <a:extLst>
            <a:ext uri="{FF2B5EF4-FFF2-40B4-BE49-F238E27FC236}">
              <a16:creationId xmlns:a16="http://schemas.microsoft.com/office/drawing/2014/main" id="{A37BA1E4-55EC-4120-A30F-046D65C464DA}"/>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9" name="【公民館】&#10;有形固定資産減価償却率最小値テキスト">
          <a:extLst>
            <a:ext uri="{FF2B5EF4-FFF2-40B4-BE49-F238E27FC236}">
              <a16:creationId xmlns:a16="http://schemas.microsoft.com/office/drawing/2014/main" id="{C64ACFDB-FD8F-4FC2-BC58-41C5FFE2A60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0" name="直線コネクタ 749">
          <a:extLst>
            <a:ext uri="{FF2B5EF4-FFF2-40B4-BE49-F238E27FC236}">
              <a16:creationId xmlns:a16="http://schemas.microsoft.com/office/drawing/2014/main" id="{08B95CA3-CCAB-471D-8490-1A567EFBCB2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51" name="【公民館】&#10;有形固定資産減価償却率最大値テキスト">
          <a:extLst>
            <a:ext uri="{FF2B5EF4-FFF2-40B4-BE49-F238E27FC236}">
              <a16:creationId xmlns:a16="http://schemas.microsoft.com/office/drawing/2014/main" id="{9B716FD9-C4DF-456D-A661-85EC406135F9}"/>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2" name="直線コネクタ 751">
          <a:extLst>
            <a:ext uri="{FF2B5EF4-FFF2-40B4-BE49-F238E27FC236}">
              <a16:creationId xmlns:a16="http://schemas.microsoft.com/office/drawing/2014/main" id="{93FC0AC5-9459-4F4A-8E1B-0DD9766D7E59}"/>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53" name="【公民館】&#10;有形固定資産減価償却率平均値テキスト">
          <a:extLst>
            <a:ext uri="{FF2B5EF4-FFF2-40B4-BE49-F238E27FC236}">
              <a16:creationId xmlns:a16="http://schemas.microsoft.com/office/drawing/2014/main" id="{2E06BAB0-E2BB-482B-9D42-559D1B112DC5}"/>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54" name="フローチャート: 判断 753">
          <a:extLst>
            <a:ext uri="{FF2B5EF4-FFF2-40B4-BE49-F238E27FC236}">
              <a16:creationId xmlns:a16="http://schemas.microsoft.com/office/drawing/2014/main" id="{D3433D97-EA34-408F-BE35-56B5ACBCBDDA}"/>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55" name="フローチャート: 判断 754">
          <a:extLst>
            <a:ext uri="{FF2B5EF4-FFF2-40B4-BE49-F238E27FC236}">
              <a16:creationId xmlns:a16="http://schemas.microsoft.com/office/drawing/2014/main" id="{445E0B93-3CE5-4148-83D2-7BFDA67F095A}"/>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56" name="フローチャート: 判断 755">
          <a:extLst>
            <a:ext uri="{FF2B5EF4-FFF2-40B4-BE49-F238E27FC236}">
              <a16:creationId xmlns:a16="http://schemas.microsoft.com/office/drawing/2014/main" id="{F285A753-F758-4518-AB98-4F9A43EA0123}"/>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57" name="フローチャート: 判断 756">
          <a:extLst>
            <a:ext uri="{FF2B5EF4-FFF2-40B4-BE49-F238E27FC236}">
              <a16:creationId xmlns:a16="http://schemas.microsoft.com/office/drawing/2014/main" id="{A2198A13-9114-4E87-8072-3EBD3BD49B6F}"/>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58" name="フローチャート: 判断 757">
          <a:extLst>
            <a:ext uri="{FF2B5EF4-FFF2-40B4-BE49-F238E27FC236}">
              <a16:creationId xmlns:a16="http://schemas.microsoft.com/office/drawing/2014/main" id="{02DA997A-F6FA-4521-A2A7-60FA6C9BE33F}"/>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5AD5D65-164F-4EE6-BE7C-0EB9BB6B88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F0522575-A5CC-47AE-BE91-302CDC39B4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E4F3F2A9-73C2-4621-94B7-D87AC3C2EB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3ECDD7C6-EDC7-40A9-9B55-679457B93E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9AFD882E-F0F1-48C2-84CE-98D2EBB2AE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764" name="楕円 763">
          <a:extLst>
            <a:ext uri="{FF2B5EF4-FFF2-40B4-BE49-F238E27FC236}">
              <a16:creationId xmlns:a16="http://schemas.microsoft.com/office/drawing/2014/main" id="{2785EE82-70B3-447A-A5F4-704D2F21E569}"/>
            </a:ext>
          </a:extLst>
        </xdr:cNvPr>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765" name="【公民館】&#10;有形固定資産減価償却率該当値テキスト">
          <a:extLst>
            <a:ext uri="{FF2B5EF4-FFF2-40B4-BE49-F238E27FC236}">
              <a16:creationId xmlns:a16="http://schemas.microsoft.com/office/drawing/2014/main" id="{7D88023F-09A1-4890-9797-07BEF2C0F1E3}"/>
            </a:ext>
          </a:extLst>
        </xdr:cNvPr>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766" name="楕円 765">
          <a:extLst>
            <a:ext uri="{FF2B5EF4-FFF2-40B4-BE49-F238E27FC236}">
              <a16:creationId xmlns:a16="http://schemas.microsoft.com/office/drawing/2014/main" id="{75B9C6DB-F197-4A1D-A825-3B35A14E6F2A}"/>
            </a:ext>
          </a:extLst>
        </xdr:cNvPr>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80011</xdr:rowOff>
    </xdr:to>
    <xdr:cxnSp macro="">
      <xdr:nvCxnSpPr>
        <xdr:cNvPr id="767" name="直線コネクタ 766">
          <a:extLst>
            <a:ext uri="{FF2B5EF4-FFF2-40B4-BE49-F238E27FC236}">
              <a16:creationId xmlns:a16="http://schemas.microsoft.com/office/drawing/2014/main" id="{8EE31B49-3858-452E-8DEB-8B4D4644FF1D}"/>
            </a:ext>
          </a:extLst>
        </xdr:cNvPr>
        <xdr:cNvCxnSpPr/>
      </xdr:nvCxnSpPr>
      <xdr:spPr>
        <a:xfrm>
          <a:off x="15481300" y="17699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78739</xdr:rowOff>
    </xdr:from>
    <xdr:to>
      <xdr:col>76</xdr:col>
      <xdr:colOff>165100</xdr:colOff>
      <xdr:row>103</xdr:row>
      <xdr:rowOff>8889</xdr:rowOff>
    </xdr:to>
    <xdr:sp macro="" textlink="">
      <xdr:nvSpPr>
        <xdr:cNvPr id="768" name="楕円 767">
          <a:extLst>
            <a:ext uri="{FF2B5EF4-FFF2-40B4-BE49-F238E27FC236}">
              <a16:creationId xmlns:a16="http://schemas.microsoft.com/office/drawing/2014/main" id="{6D44F22D-48FD-4BEE-9B1B-871E76DEF386}"/>
            </a:ext>
          </a:extLst>
        </xdr:cNvPr>
        <xdr:cNvSpPr/>
      </xdr:nvSpPr>
      <xdr:spPr>
        <a:xfrm>
          <a:off x="14541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103</xdr:row>
      <xdr:rowOff>40005</xdr:rowOff>
    </xdr:to>
    <xdr:cxnSp macro="">
      <xdr:nvCxnSpPr>
        <xdr:cNvPr id="769" name="直線コネクタ 768">
          <a:extLst>
            <a:ext uri="{FF2B5EF4-FFF2-40B4-BE49-F238E27FC236}">
              <a16:creationId xmlns:a16="http://schemas.microsoft.com/office/drawing/2014/main" id="{AEF5568E-B75B-4EB0-81D3-75AC07B36D80}"/>
            </a:ext>
          </a:extLst>
        </xdr:cNvPr>
        <xdr:cNvCxnSpPr/>
      </xdr:nvCxnSpPr>
      <xdr:spPr>
        <a:xfrm>
          <a:off x="14592300" y="17617439"/>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168275</xdr:rowOff>
    </xdr:from>
    <xdr:to>
      <xdr:col>72</xdr:col>
      <xdr:colOff>38100</xdr:colOff>
      <xdr:row>102</xdr:row>
      <xdr:rowOff>98425</xdr:rowOff>
    </xdr:to>
    <xdr:sp macro="" textlink="">
      <xdr:nvSpPr>
        <xdr:cNvPr id="770" name="楕円 769">
          <a:extLst>
            <a:ext uri="{FF2B5EF4-FFF2-40B4-BE49-F238E27FC236}">
              <a16:creationId xmlns:a16="http://schemas.microsoft.com/office/drawing/2014/main" id="{6B43287E-A54C-4649-BFF0-8CCBA079F099}"/>
            </a:ext>
          </a:extLst>
        </xdr:cNvPr>
        <xdr:cNvSpPr/>
      </xdr:nvSpPr>
      <xdr:spPr>
        <a:xfrm>
          <a:off x="13652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47625</xdr:rowOff>
    </xdr:from>
    <xdr:to>
      <xdr:col>76</xdr:col>
      <xdr:colOff>114300</xdr:colOff>
      <xdr:row>102</xdr:row>
      <xdr:rowOff>129539</xdr:rowOff>
    </xdr:to>
    <xdr:cxnSp macro="">
      <xdr:nvCxnSpPr>
        <xdr:cNvPr id="771" name="直線コネクタ 770">
          <a:extLst>
            <a:ext uri="{FF2B5EF4-FFF2-40B4-BE49-F238E27FC236}">
              <a16:creationId xmlns:a16="http://schemas.microsoft.com/office/drawing/2014/main" id="{CE488036-22F0-46C1-8321-53E029226587}"/>
            </a:ext>
          </a:extLst>
        </xdr:cNvPr>
        <xdr:cNvCxnSpPr/>
      </xdr:nvCxnSpPr>
      <xdr:spPr>
        <a:xfrm>
          <a:off x="13703300" y="175355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53975</xdr:rowOff>
    </xdr:from>
    <xdr:to>
      <xdr:col>67</xdr:col>
      <xdr:colOff>101600</xdr:colOff>
      <xdr:row>106</xdr:row>
      <xdr:rowOff>155575</xdr:rowOff>
    </xdr:to>
    <xdr:sp macro="" textlink="">
      <xdr:nvSpPr>
        <xdr:cNvPr id="772" name="楕円 771">
          <a:extLst>
            <a:ext uri="{FF2B5EF4-FFF2-40B4-BE49-F238E27FC236}">
              <a16:creationId xmlns:a16="http://schemas.microsoft.com/office/drawing/2014/main" id="{97DD39D3-E7EF-46D1-B877-F44ECC9F8827}"/>
            </a:ext>
          </a:extLst>
        </xdr:cNvPr>
        <xdr:cNvSpPr/>
      </xdr:nvSpPr>
      <xdr:spPr>
        <a:xfrm>
          <a:off x="12763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47625</xdr:rowOff>
    </xdr:from>
    <xdr:to>
      <xdr:col>71</xdr:col>
      <xdr:colOff>177800</xdr:colOff>
      <xdr:row>106</xdr:row>
      <xdr:rowOff>104775</xdr:rowOff>
    </xdr:to>
    <xdr:cxnSp macro="">
      <xdr:nvCxnSpPr>
        <xdr:cNvPr id="773" name="直線コネクタ 772">
          <a:extLst>
            <a:ext uri="{FF2B5EF4-FFF2-40B4-BE49-F238E27FC236}">
              <a16:creationId xmlns:a16="http://schemas.microsoft.com/office/drawing/2014/main" id="{D57EF206-1506-495D-87D2-09EB5566D29D}"/>
            </a:ext>
          </a:extLst>
        </xdr:cNvPr>
        <xdr:cNvCxnSpPr/>
      </xdr:nvCxnSpPr>
      <xdr:spPr>
        <a:xfrm flipV="1">
          <a:off x="12814300" y="17535525"/>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74" name="n_1aveValue【公民館】&#10;有形固定資産減価償却率">
          <a:extLst>
            <a:ext uri="{FF2B5EF4-FFF2-40B4-BE49-F238E27FC236}">
              <a16:creationId xmlns:a16="http://schemas.microsoft.com/office/drawing/2014/main" id="{70C0BB4B-FBD8-4538-809D-7094BF847176}"/>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75" name="n_2aveValue【公民館】&#10;有形固定資産減価償却率">
          <a:extLst>
            <a:ext uri="{FF2B5EF4-FFF2-40B4-BE49-F238E27FC236}">
              <a16:creationId xmlns:a16="http://schemas.microsoft.com/office/drawing/2014/main" id="{94321BF8-95F2-4165-857B-4708E8269AEB}"/>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76" name="n_3aveValue【公民館】&#10;有形固定資産減価償却率">
          <a:extLst>
            <a:ext uri="{FF2B5EF4-FFF2-40B4-BE49-F238E27FC236}">
              <a16:creationId xmlns:a16="http://schemas.microsoft.com/office/drawing/2014/main" id="{EB0D80FF-2FF5-4381-B7BA-8114493D7C5E}"/>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77" name="n_4aveValue【公民館】&#10;有形固定資産減価償却率">
          <a:extLst>
            <a:ext uri="{FF2B5EF4-FFF2-40B4-BE49-F238E27FC236}">
              <a16:creationId xmlns:a16="http://schemas.microsoft.com/office/drawing/2014/main" id="{C6706691-86C6-45C7-A0D4-DF5297D61783}"/>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778" name="n_1mainValue【公民館】&#10;有形固定資産減価償却率">
          <a:extLst>
            <a:ext uri="{FF2B5EF4-FFF2-40B4-BE49-F238E27FC236}">
              <a16:creationId xmlns:a16="http://schemas.microsoft.com/office/drawing/2014/main" id="{82DD972D-2D0F-405F-973A-2CDEE0A425ED}"/>
            </a:ext>
          </a:extLst>
        </xdr:cNvPr>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25416</xdr:rowOff>
    </xdr:from>
    <xdr:ext cx="405111" cy="259045"/>
    <xdr:sp macro="" textlink="">
      <xdr:nvSpPr>
        <xdr:cNvPr id="779" name="n_2mainValue【公民館】&#10;有形固定資産減価償却率">
          <a:extLst>
            <a:ext uri="{FF2B5EF4-FFF2-40B4-BE49-F238E27FC236}">
              <a16:creationId xmlns:a16="http://schemas.microsoft.com/office/drawing/2014/main" id="{807D0F36-D185-40FC-B644-31AF920B112D}"/>
            </a:ext>
          </a:extLst>
        </xdr:cNvPr>
        <xdr:cNvSpPr txBox="1"/>
      </xdr:nvSpPr>
      <xdr:spPr>
        <a:xfrm>
          <a:off x="14389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114952</xdr:rowOff>
    </xdr:from>
    <xdr:ext cx="405111" cy="259045"/>
    <xdr:sp macro="" textlink="">
      <xdr:nvSpPr>
        <xdr:cNvPr id="780" name="n_3mainValue【公民館】&#10;有形固定資産減価償却率">
          <a:extLst>
            <a:ext uri="{FF2B5EF4-FFF2-40B4-BE49-F238E27FC236}">
              <a16:creationId xmlns:a16="http://schemas.microsoft.com/office/drawing/2014/main" id="{6741CF2C-8725-4142-848C-AA6703BD8246}"/>
            </a:ext>
          </a:extLst>
        </xdr:cNvPr>
        <xdr:cNvSpPr txBox="1"/>
      </xdr:nvSpPr>
      <xdr:spPr>
        <a:xfrm>
          <a:off x="13500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146702</xdr:rowOff>
    </xdr:from>
    <xdr:ext cx="405111" cy="259045"/>
    <xdr:sp macro="" textlink="">
      <xdr:nvSpPr>
        <xdr:cNvPr id="781" name="n_4mainValue【公民館】&#10;有形固定資産減価償却率">
          <a:extLst>
            <a:ext uri="{FF2B5EF4-FFF2-40B4-BE49-F238E27FC236}">
              <a16:creationId xmlns:a16="http://schemas.microsoft.com/office/drawing/2014/main" id="{E78EA4C5-91A0-4BCE-B3B6-72CC85B0A9D6}"/>
            </a:ext>
          </a:extLst>
        </xdr:cNvPr>
        <xdr:cNvSpPr txBox="1"/>
      </xdr:nvSpPr>
      <xdr:spPr>
        <a:xfrm>
          <a:off x="12611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3906C03B-1696-4E6B-B1EF-87E69B680C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D79353CC-8D17-4DF1-A5C9-AB33A85EC1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FF8D4C70-EE27-4D2C-BE25-223B364E1C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73AF6566-9873-40BC-BF0E-786DF07A3A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9A8F9BE2-6FCF-4668-B1C3-2F12E4A87E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36E1F4AF-8AF1-44AA-A5A1-7519161972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3BDCBC34-FD95-4DA7-9F68-3D27C73691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D939A792-D116-47B1-A62F-50390BE3EF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E7541761-4CC8-4F07-AACF-FD350B7889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ED4252CC-1E60-4092-8C0A-6290630E96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a:extLst>
            <a:ext uri="{FF2B5EF4-FFF2-40B4-BE49-F238E27FC236}">
              <a16:creationId xmlns:a16="http://schemas.microsoft.com/office/drawing/2014/main" id="{71A3F80F-82DB-4DE0-8F8A-E7DCDBD220F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0CC0A69F-67CF-46A4-AC3E-6A80BBB054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a:extLst>
            <a:ext uri="{FF2B5EF4-FFF2-40B4-BE49-F238E27FC236}">
              <a16:creationId xmlns:a16="http://schemas.microsoft.com/office/drawing/2014/main" id="{16B9D088-231B-4207-B528-0BDAA4BCD80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a:extLst>
            <a:ext uri="{FF2B5EF4-FFF2-40B4-BE49-F238E27FC236}">
              <a16:creationId xmlns:a16="http://schemas.microsoft.com/office/drawing/2014/main" id="{89BEAB2A-D4C4-46FA-86DE-FB3614FCEAD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a:extLst>
            <a:ext uri="{FF2B5EF4-FFF2-40B4-BE49-F238E27FC236}">
              <a16:creationId xmlns:a16="http://schemas.microsoft.com/office/drawing/2014/main" id="{61BEAD2B-C65E-409D-9212-4341AFAEF6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a:extLst>
            <a:ext uri="{FF2B5EF4-FFF2-40B4-BE49-F238E27FC236}">
              <a16:creationId xmlns:a16="http://schemas.microsoft.com/office/drawing/2014/main" id="{8536E440-7AEA-4168-8F8E-2EBE76EC33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a:extLst>
            <a:ext uri="{FF2B5EF4-FFF2-40B4-BE49-F238E27FC236}">
              <a16:creationId xmlns:a16="http://schemas.microsoft.com/office/drawing/2014/main" id="{BB917515-6621-42FD-8FB0-BF7C5B18D1B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a:extLst>
            <a:ext uri="{FF2B5EF4-FFF2-40B4-BE49-F238E27FC236}">
              <a16:creationId xmlns:a16="http://schemas.microsoft.com/office/drawing/2014/main" id="{6B8A2233-90CF-4757-ABE9-DCB5F1025E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a:extLst>
            <a:ext uri="{FF2B5EF4-FFF2-40B4-BE49-F238E27FC236}">
              <a16:creationId xmlns:a16="http://schemas.microsoft.com/office/drawing/2014/main" id="{F84397C0-F4D0-4AC9-941A-1397579CF8F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a:extLst>
            <a:ext uri="{FF2B5EF4-FFF2-40B4-BE49-F238E27FC236}">
              <a16:creationId xmlns:a16="http://schemas.microsoft.com/office/drawing/2014/main" id="{95F5785C-E0E9-43B1-A3F0-EABA9A30D3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8A34ECC4-4884-4360-8C24-7FAA0630DA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a:extLst>
            <a:ext uri="{FF2B5EF4-FFF2-40B4-BE49-F238E27FC236}">
              <a16:creationId xmlns:a16="http://schemas.microsoft.com/office/drawing/2014/main" id="{589AFEE4-FDCF-4443-80DE-2EC45FBF05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294D8A69-9214-4F97-8E67-21160C2717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05" name="直線コネクタ 804">
          <a:extLst>
            <a:ext uri="{FF2B5EF4-FFF2-40B4-BE49-F238E27FC236}">
              <a16:creationId xmlns:a16="http://schemas.microsoft.com/office/drawing/2014/main" id="{B99B42BB-E28A-4CB4-A3D4-808209FD40A5}"/>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6" name="【公民館】&#10;一人当たり面積最小値テキスト">
          <a:extLst>
            <a:ext uri="{FF2B5EF4-FFF2-40B4-BE49-F238E27FC236}">
              <a16:creationId xmlns:a16="http://schemas.microsoft.com/office/drawing/2014/main" id="{FD7727FE-2779-44EB-913A-CF3B4510A3FF}"/>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7" name="直線コネクタ 806">
          <a:extLst>
            <a:ext uri="{FF2B5EF4-FFF2-40B4-BE49-F238E27FC236}">
              <a16:creationId xmlns:a16="http://schemas.microsoft.com/office/drawing/2014/main" id="{DB5FF9BE-88AD-4F0C-AD03-BB43AEC70A3F}"/>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8" name="【公民館】&#10;一人当たり面積最大値テキスト">
          <a:extLst>
            <a:ext uri="{FF2B5EF4-FFF2-40B4-BE49-F238E27FC236}">
              <a16:creationId xmlns:a16="http://schemas.microsoft.com/office/drawing/2014/main" id="{B8E995DA-79B0-40DC-B8AA-B3CA1D544CF5}"/>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9" name="直線コネクタ 808">
          <a:extLst>
            <a:ext uri="{FF2B5EF4-FFF2-40B4-BE49-F238E27FC236}">
              <a16:creationId xmlns:a16="http://schemas.microsoft.com/office/drawing/2014/main" id="{79FB93A7-6E37-4FCD-BC2E-FE2883C181EE}"/>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10" name="【公民館】&#10;一人当たり面積平均値テキスト">
          <a:extLst>
            <a:ext uri="{FF2B5EF4-FFF2-40B4-BE49-F238E27FC236}">
              <a16:creationId xmlns:a16="http://schemas.microsoft.com/office/drawing/2014/main" id="{A4CE8D4F-4DDC-46DE-B086-F03CB621B0CA}"/>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11" name="フローチャート: 判断 810">
          <a:extLst>
            <a:ext uri="{FF2B5EF4-FFF2-40B4-BE49-F238E27FC236}">
              <a16:creationId xmlns:a16="http://schemas.microsoft.com/office/drawing/2014/main" id="{AA17C44C-AB4D-4883-92D6-8E0EEE15515A}"/>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812" name="フローチャート: 判断 811">
          <a:extLst>
            <a:ext uri="{FF2B5EF4-FFF2-40B4-BE49-F238E27FC236}">
              <a16:creationId xmlns:a16="http://schemas.microsoft.com/office/drawing/2014/main" id="{D39F53A1-E331-448D-8BC6-C6B7374D6895}"/>
            </a:ext>
          </a:extLst>
        </xdr:cNvPr>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813" name="フローチャート: 判断 812">
          <a:extLst>
            <a:ext uri="{FF2B5EF4-FFF2-40B4-BE49-F238E27FC236}">
              <a16:creationId xmlns:a16="http://schemas.microsoft.com/office/drawing/2014/main" id="{171C8D14-8950-47FA-BA17-82FCE1B361C1}"/>
            </a:ext>
          </a:extLst>
        </xdr:cNvPr>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814" name="フローチャート: 判断 813">
          <a:extLst>
            <a:ext uri="{FF2B5EF4-FFF2-40B4-BE49-F238E27FC236}">
              <a16:creationId xmlns:a16="http://schemas.microsoft.com/office/drawing/2014/main" id="{10192850-5AE1-4A8B-9980-C1271BB4A89F}"/>
            </a:ext>
          </a:extLst>
        </xdr:cNvPr>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815" name="フローチャート: 判断 814">
          <a:extLst>
            <a:ext uri="{FF2B5EF4-FFF2-40B4-BE49-F238E27FC236}">
              <a16:creationId xmlns:a16="http://schemas.microsoft.com/office/drawing/2014/main" id="{A1FA4033-828D-40D8-A2C9-6B970458C329}"/>
            </a:ext>
          </a:extLst>
        </xdr:cNvPr>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AC189692-D6A8-4017-BD3E-F11B95634D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8CD0349E-C829-4556-AC8C-1BF19C27D5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D2C30E2-73E2-45B6-B59C-D12303EC1E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31FEC31E-4630-4B4F-8DCA-51B8DFA8FB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37A12049-314E-4468-BD2E-EB1919C58E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xdr:rowOff>
    </xdr:from>
    <xdr:to>
      <xdr:col>116</xdr:col>
      <xdr:colOff>114300</xdr:colOff>
      <xdr:row>106</xdr:row>
      <xdr:rowOff>117475</xdr:rowOff>
    </xdr:to>
    <xdr:sp macro="" textlink="">
      <xdr:nvSpPr>
        <xdr:cNvPr id="821" name="楕円 820">
          <a:extLst>
            <a:ext uri="{FF2B5EF4-FFF2-40B4-BE49-F238E27FC236}">
              <a16:creationId xmlns:a16="http://schemas.microsoft.com/office/drawing/2014/main" id="{7A1D9B74-D780-476A-82E2-40A252C3D40E}"/>
            </a:ext>
          </a:extLst>
        </xdr:cNvPr>
        <xdr:cNvSpPr/>
      </xdr:nvSpPr>
      <xdr:spPr>
        <a:xfrm>
          <a:off x="221107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38752</xdr:rowOff>
    </xdr:from>
    <xdr:ext cx="469744" cy="259045"/>
    <xdr:sp macro="" textlink="">
      <xdr:nvSpPr>
        <xdr:cNvPr id="822" name="【公民館】&#10;一人当たり面積該当値テキスト">
          <a:extLst>
            <a:ext uri="{FF2B5EF4-FFF2-40B4-BE49-F238E27FC236}">
              <a16:creationId xmlns:a16="http://schemas.microsoft.com/office/drawing/2014/main" id="{9AEC7981-6ABD-4BF3-8573-78634E6F4F45}"/>
            </a:ext>
          </a:extLst>
        </xdr:cNvPr>
        <xdr:cNvSpPr txBox="1"/>
      </xdr:nvSpPr>
      <xdr:spPr>
        <a:xfrm>
          <a:off x="22199600"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23495</xdr:rowOff>
    </xdr:from>
    <xdr:to>
      <xdr:col>112</xdr:col>
      <xdr:colOff>38100</xdr:colOff>
      <xdr:row>106</xdr:row>
      <xdr:rowOff>125095</xdr:rowOff>
    </xdr:to>
    <xdr:sp macro="" textlink="">
      <xdr:nvSpPr>
        <xdr:cNvPr id="823" name="楕円 822">
          <a:extLst>
            <a:ext uri="{FF2B5EF4-FFF2-40B4-BE49-F238E27FC236}">
              <a16:creationId xmlns:a16="http://schemas.microsoft.com/office/drawing/2014/main" id="{B73D51EE-3FE4-405C-B43D-5333A1279EB3}"/>
            </a:ext>
          </a:extLst>
        </xdr:cNvPr>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66675</xdr:rowOff>
    </xdr:from>
    <xdr:to>
      <xdr:col>116</xdr:col>
      <xdr:colOff>63500</xdr:colOff>
      <xdr:row>106</xdr:row>
      <xdr:rowOff>74295</xdr:rowOff>
    </xdr:to>
    <xdr:cxnSp macro="">
      <xdr:nvCxnSpPr>
        <xdr:cNvPr id="824" name="直線コネクタ 823">
          <a:extLst>
            <a:ext uri="{FF2B5EF4-FFF2-40B4-BE49-F238E27FC236}">
              <a16:creationId xmlns:a16="http://schemas.microsoft.com/office/drawing/2014/main" id="{47780D0C-E6AE-467F-B648-C7D726764018}"/>
            </a:ext>
          </a:extLst>
        </xdr:cNvPr>
        <xdr:cNvCxnSpPr/>
      </xdr:nvCxnSpPr>
      <xdr:spPr>
        <a:xfrm flipV="1">
          <a:off x="21323300" y="182403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31114</xdr:rowOff>
    </xdr:from>
    <xdr:to>
      <xdr:col>107</xdr:col>
      <xdr:colOff>101600</xdr:colOff>
      <xdr:row>106</xdr:row>
      <xdr:rowOff>132714</xdr:rowOff>
    </xdr:to>
    <xdr:sp macro="" textlink="">
      <xdr:nvSpPr>
        <xdr:cNvPr id="825" name="楕円 824">
          <a:extLst>
            <a:ext uri="{FF2B5EF4-FFF2-40B4-BE49-F238E27FC236}">
              <a16:creationId xmlns:a16="http://schemas.microsoft.com/office/drawing/2014/main" id="{CCBDDC59-9D70-4758-81B6-CA90CA545656}"/>
            </a:ext>
          </a:extLst>
        </xdr:cNvPr>
        <xdr:cNvSpPr/>
      </xdr:nvSpPr>
      <xdr:spPr>
        <a:xfrm>
          <a:off x="20383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74295</xdr:rowOff>
    </xdr:from>
    <xdr:to>
      <xdr:col>111</xdr:col>
      <xdr:colOff>177800</xdr:colOff>
      <xdr:row>106</xdr:row>
      <xdr:rowOff>81914</xdr:rowOff>
    </xdr:to>
    <xdr:cxnSp macro="">
      <xdr:nvCxnSpPr>
        <xdr:cNvPr id="826" name="直線コネクタ 825">
          <a:extLst>
            <a:ext uri="{FF2B5EF4-FFF2-40B4-BE49-F238E27FC236}">
              <a16:creationId xmlns:a16="http://schemas.microsoft.com/office/drawing/2014/main" id="{B19C253E-00A2-4EF0-BA9F-DBDD90A2CAEF}"/>
            </a:ext>
          </a:extLst>
        </xdr:cNvPr>
        <xdr:cNvCxnSpPr/>
      </xdr:nvCxnSpPr>
      <xdr:spPr>
        <a:xfrm flipV="1">
          <a:off x="20434300" y="18247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40639</xdr:rowOff>
    </xdr:from>
    <xdr:to>
      <xdr:col>102</xdr:col>
      <xdr:colOff>165100</xdr:colOff>
      <xdr:row>106</xdr:row>
      <xdr:rowOff>142239</xdr:rowOff>
    </xdr:to>
    <xdr:sp macro="" textlink="">
      <xdr:nvSpPr>
        <xdr:cNvPr id="827" name="楕円 826">
          <a:extLst>
            <a:ext uri="{FF2B5EF4-FFF2-40B4-BE49-F238E27FC236}">
              <a16:creationId xmlns:a16="http://schemas.microsoft.com/office/drawing/2014/main" id="{CB091B69-297D-4721-8F4D-76092D81D0C4}"/>
            </a:ext>
          </a:extLst>
        </xdr:cNvPr>
        <xdr:cNvSpPr/>
      </xdr:nvSpPr>
      <xdr:spPr>
        <a:xfrm>
          <a:off x="19494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81914</xdr:rowOff>
    </xdr:from>
    <xdr:to>
      <xdr:col>107</xdr:col>
      <xdr:colOff>50800</xdr:colOff>
      <xdr:row>106</xdr:row>
      <xdr:rowOff>91439</xdr:rowOff>
    </xdr:to>
    <xdr:cxnSp macro="">
      <xdr:nvCxnSpPr>
        <xdr:cNvPr id="828" name="直線コネクタ 827">
          <a:extLst>
            <a:ext uri="{FF2B5EF4-FFF2-40B4-BE49-F238E27FC236}">
              <a16:creationId xmlns:a16="http://schemas.microsoft.com/office/drawing/2014/main" id="{9BDE4BDD-52EB-4A97-A0E4-81FF7918FBB3}"/>
            </a:ext>
          </a:extLst>
        </xdr:cNvPr>
        <xdr:cNvCxnSpPr/>
      </xdr:nvCxnSpPr>
      <xdr:spPr>
        <a:xfrm flipV="1">
          <a:off x="19545300" y="182556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19686</xdr:rowOff>
    </xdr:from>
    <xdr:to>
      <xdr:col>98</xdr:col>
      <xdr:colOff>38100</xdr:colOff>
      <xdr:row>106</xdr:row>
      <xdr:rowOff>121286</xdr:rowOff>
    </xdr:to>
    <xdr:sp macro="" textlink="">
      <xdr:nvSpPr>
        <xdr:cNvPr id="829" name="楕円 828">
          <a:extLst>
            <a:ext uri="{FF2B5EF4-FFF2-40B4-BE49-F238E27FC236}">
              <a16:creationId xmlns:a16="http://schemas.microsoft.com/office/drawing/2014/main" id="{3F1E862D-2FC0-439C-AC75-35A7AD4CA137}"/>
            </a:ext>
          </a:extLst>
        </xdr:cNvPr>
        <xdr:cNvSpPr/>
      </xdr:nvSpPr>
      <xdr:spPr>
        <a:xfrm>
          <a:off x="18605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70486</xdr:rowOff>
    </xdr:from>
    <xdr:to>
      <xdr:col>102</xdr:col>
      <xdr:colOff>114300</xdr:colOff>
      <xdr:row>106</xdr:row>
      <xdr:rowOff>91439</xdr:rowOff>
    </xdr:to>
    <xdr:cxnSp macro="">
      <xdr:nvCxnSpPr>
        <xdr:cNvPr id="830" name="直線コネクタ 829">
          <a:extLst>
            <a:ext uri="{FF2B5EF4-FFF2-40B4-BE49-F238E27FC236}">
              <a16:creationId xmlns:a16="http://schemas.microsoft.com/office/drawing/2014/main" id="{0F9FF514-167E-4659-8FE2-A6BF876A6408}"/>
            </a:ext>
          </a:extLst>
        </xdr:cNvPr>
        <xdr:cNvCxnSpPr/>
      </xdr:nvCxnSpPr>
      <xdr:spPr>
        <a:xfrm>
          <a:off x="18656300" y="182441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89552</xdr:rowOff>
    </xdr:from>
    <xdr:ext cx="469744" cy="259045"/>
    <xdr:sp macro="" textlink="">
      <xdr:nvSpPr>
        <xdr:cNvPr id="831" name="n_1aveValue【公民館】&#10;一人当たり面積">
          <a:extLst>
            <a:ext uri="{FF2B5EF4-FFF2-40B4-BE49-F238E27FC236}">
              <a16:creationId xmlns:a16="http://schemas.microsoft.com/office/drawing/2014/main" id="{4BB00DE3-2F5F-47D6-AFD1-FA1A50DCFACD}"/>
            </a:ext>
          </a:extLst>
        </xdr:cNvPr>
        <xdr:cNvSpPr txBox="1"/>
      </xdr:nvSpPr>
      <xdr:spPr>
        <a:xfrm>
          <a:off x="21075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85741</xdr:rowOff>
    </xdr:from>
    <xdr:ext cx="469744" cy="259045"/>
    <xdr:sp macro="" textlink="">
      <xdr:nvSpPr>
        <xdr:cNvPr id="832" name="n_2aveValue【公民館】&#10;一人当たり面積">
          <a:extLst>
            <a:ext uri="{FF2B5EF4-FFF2-40B4-BE49-F238E27FC236}">
              <a16:creationId xmlns:a16="http://schemas.microsoft.com/office/drawing/2014/main" id="{3BF875C7-DE19-48D2-BDDC-D1DD5A0000CB}"/>
            </a:ext>
          </a:extLst>
        </xdr:cNvPr>
        <xdr:cNvSpPr txBox="1"/>
      </xdr:nvSpPr>
      <xdr:spPr>
        <a:xfrm>
          <a:off x="20199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81932</xdr:rowOff>
    </xdr:from>
    <xdr:ext cx="469744" cy="259045"/>
    <xdr:sp macro="" textlink="">
      <xdr:nvSpPr>
        <xdr:cNvPr id="833" name="n_3aveValue【公民館】&#10;一人当たり面積">
          <a:extLst>
            <a:ext uri="{FF2B5EF4-FFF2-40B4-BE49-F238E27FC236}">
              <a16:creationId xmlns:a16="http://schemas.microsoft.com/office/drawing/2014/main" id="{F44F0812-D322-4874-AF7C-B200015E5214}"/>
            </a:ext>
          </a:extLst>
        </xdr:cNvPr>
        <xdr:cNvSpPr txBox="1"/>
      </xdr:nvSpPr>
      <xdr:spPr>
        <a:xfrm>
          <a:off x="19310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81932</xdr:rowOff>
    </xdr:from>
    <xdr:ext cx="469744" cy="259045"/>
    <xdr:sp macro="" textlink="">
      <xdr:nvSpPr>
        <xdr:cNvPr id="834" name="n_4aveValue【公民館】&#10;一人当たり面積">
          <a:extLst>
            <a:ext uri="{FF2B5EF4-FFF2-40B4-BE49-F238E27FC236}">
              <a16:creationId xmlns:a16="http://schemas.microsoft.com/office/drawing/2014/main" id="{42A0BA36-AF7B-4279-A03B-6E031E00F949}"/>
            </a:ext>
          </a:extLst>
        </xdr:cNvPr>
        <xdr:cNvSpPr txBox="1"/>
      </xdr:nvSpPr>
      <xdr:spPr>
        <a:xfrm>
          <a:off x="18421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141622</xdr:rowOff>
    </xdr:from>
    <xdr:ext cx="469744" cy="259045"/>
    <xdr:sp macro="" textlink="">
      <xdr:nvSpPr>
        <xdr:cNvPr id="835" name="n_1mainValue【公民館】&#10;一人当たり面積">
          <a:extLst>
            <a:ext uri="{FF2B5EF4-FFF2-40B4-BE49-F238E27FC236}">
              <a16:creationId xmlns:a16="http://schemas.microsoft.com/office/drawing/2014/main" id="{3837BC83-23F4-406D-81F5-5DC996BB98E5}"/>
            </a:ext>
          </a:extLst>
        </xdr:cNvPr>
        <xdr:cNvSpPr txBox="1"/>
      </xdr:nvSpPr>
      <xdr:spPr>
        <a:xfrm>
          <a:off x="210757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149241</xdr:rowOff>
    </xdr:from>
    <xdr:ext cx="469744" cy="259045"/>
    <xdr:sp macro="" textlink="">
      <xdr:nvSpPr>
        <xdr:cNvPr id="836" name="n_2mainValue【公民館】&#10;一人当たり面積">
          <a:extLst>
            <a:ext uri="{FF2B5EF4-FFF2-40B4-BE49-F238E27FC236}">
              <a16:creationId xmlns:a16="http://schemas.microsoft.com/office/drawing/2014/main" id="{B2F0E6FB-B388-483D-87A5-3024C59DF41A}"/>
            </a:ext>
          </a:extLst>
        </xdr:cNvPr>
        <xdr:cNvSpPr txBox="1"/>
      </xdr:nvSpPr>
      <xdr:spPr>
        <a:xfrm>
          <a:off x="20199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158766</xdr:rowOff>
    </xdr:from>
    <xdr:ext cx="469744" cy="259045"/>
    <xdr:sp macro="" textlink="">
      <xdr:nvSpPr>
        <xdr:cNvPr id="837" name="n_3mainValue【公民館】&#10;一人当たり面積">
          <a:extLst>
            <a:ext uri="{FF2B5EF4-FFF2-40B4-BE49-F238E27FC236}">
              <a16:creationId xmlns:a16="http://schemas.microsoft.com/office/drawing/2014/main" id="{07AC7975-DE4E-4C3E-8042-F91D8E9BF6A5}"/>
            </a:ext>
          </a:extLst>
        </xdr:cNvPr>
        <xdr:cNvSpPr txBox="1"/>
      </xdr:nvSpPr>
      <xdr:spPr>
        <a:xfrm>
          <a:off x="19310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137813</xdr:rowOff>
    </xdr:from>
    <xdr:ext cx="469744" cy="259045"/>
    <xdr:sp macro="" textlink="">
      <xdr:nvSpPr>
        <xdr:cNvPr id="838" name="n_4mainValue【公民館】&#10;一人当たり面積">
          <a:extLst>
            <a:ext uri="{FF2B5EF4-FFF2-40B4-BE49-F238E27FC236}">
              <a16:creationId xmlns:a16="http://schemas.microsoft.com/office/drawing/2014/main" id="{5698BD32-917E-4D7A-8FF5-ACB3D43B5FC7}"/>
            </a:ext>
          </a:extLst>
        </xdr:cNvPr>
        <xdr:cNvSpPr txBox="1"/>
      </xdr:nvSpPr>
      <xdr:spPr>
        <a:xfrm>
          <a:off x="184214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CF6A628A-B5FD-40D1-A244-ECB7FC89B7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9D8554F5-5AD3-43B4-B3D7-53AB8A76FA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E9702A08-E513-45F0-9C80-6E19EA58E3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類似団体と比較して有形固定資産減価償却率が高くなっている施設は、学校施設であり、特に低くなっている施設は、児童館である。　</a:t>
          </a:r>
        </a:p>
        <a:p>
          <a:r>
            <a:rPr kumimoji="1" lang="ja-JP" altLang="en-US" sz="1300">
              <a:latin typeface="ＭＳ Ｐゴシック" panose="020B0600070205080204" pitchFamily="50" charset="-128"/>
              <a:ea typeface="ＭＳ Ｐゴシック" panose="020B0600070205080204" pitchFamily="50" charset="-128"/>
            </a:rPr>
            <a:t>学校施設については小中学校の老朽化が進んでいるため、平成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年度に個別施設計画を策定し、その計画に基づき、長寿命化対策に取り組んでいる。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児童館については、令和元年度に新規施設として建設されたため、減価償却率が低くなっている。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5254CD-7E5C-43CA-8C02-F982CAA05C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C7DB28-33D3-46D2-9776-CB70E41ADC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9D31D9-925E-458E-ADE6-7FDC5CE94E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A2C662-2698-4AB6-8EB5-1644419E50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AB6B86-45AB-4A91-BC06-49606002B3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8A9593-EEC4-4C68-B378-5926D5A898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42DBA8-F9CC-4BE3-84F2-126A439661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3A9F95-4743-47A8-BFEA-5880ACB43A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2F4557A-40CB-4576-838D-8679CAFD5D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434D69-DB4E-4726-9E81-23058E91AB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51,125
50,815
590.39
43,492,258
41,869,475
1,468,704
19,743,426
46,798,958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FCB31B-8F9F-447B-B45E-A737F549B0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C9DD25-F509-4DB4-B8C6-5519B2FBDB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4014AE-AAC1-4DB5-A0B8-FE3AEFC23F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474BCA-D769-41CB-984D-30CB63BE61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B2DEBB-59CC-4574-8CCC-426CF3C803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0F2E0B-0C7F-42E5-867D-5CB3C372CC3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F4A02B-DAEF-4165-B23B-DBED8DBE80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F9E4AC-4FB9-4B9C-BAA9-CF51DFDCDE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22F6B5-5BE0-4B82-B873-F813CDD5EC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F18729-4E65-49CC-87B4-D8AB6ED658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72F43F9-0423-4064-A09B-2A54EF037A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9D449C-6F95-4539-8A10-B4E608DCD5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718C15-CCDE-4A6E-8238-774CC8133C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F6F7D0-1F3B-4523-ADBB-B2236E85A2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D5FCEC-1D28-47C4-B1EB-38EC432E371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7FA9BA-0AFD-4DB2-9B94-84A93203F2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062DB4-6DC9-4B36-B3E0-C7012BC36E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9887EA-38CD-4A72-88E3-6EC3B93DF8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9F0C63-7293-483D-B7E4-4C7CF445C4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3EEEDD9-F0F6-40DF-812A-6108E50433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DAE71D-5885-446F-9422-A23012DC79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B2C800-BA19-4CD9-93FA-D4DBB67E17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3CB3FF-661E-4CF8-B9E3-8B6F1832253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4F0292-AC51-4985-9946-72E3A71E7C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8521ED-F9E0-40F3-8E44-140A36169D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8E53C0-FC2C-4EE5-B5B6-6FF4FE3FF4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676BCC-A022-489A-BE0D-B5449BF832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B9023F3-1FAF-4DD8-BA47-8B11C154E0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1B4A75-596C-462A-B5DA-392691E382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9F74BA0-A801-4B34-896D-2D97F5F899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B958E8-3B04-4F9C-9E42-498D0943F0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0548BB9-97C0-4382-B827-ADBFA531EEF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FA58037-5A0F-4920-9D61-7C9585F725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49BF91D-980F-4049-AFD1-8CE4FDCC7F0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C41C9C1-BFC9-4712-8087-7C5C42A53FC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70F205D-465B-49E4-B364-01848537986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BA7EF04-4298-413C-86D0-FEAA9A4868D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D863218-35AF-4762-91F4-C7CC124FD22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E9BCA33-2443-4AC1-8E94-8844BB43DEA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11D23A7-9C74-4C67-B0AF-9A248DDC82A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6E18D5D-3133-4FCA-A221-074C2B0F11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01CE2F-0132-4C5E-B7D9-C0B64007A7C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B8F3D86-0B66-4A4E-A537-D8EC44CEE60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94CFC57-6C55-4453-AAB0-39DA42F77F5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7C6286E-8D0C-433A-BA9B-0C2A00808C1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2FF19BF-0065-4A55-8A9B-DB91ABE758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15E7C9D-6209-43C7-9CA6-BCF3F7C1C9F6}"/>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331F51B-D452-4D10-9AC3-06CC1CA974D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9D683E3-A223-4435-9350-57AB8A9F2B0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73F34BB8-E0D0-4998-9657-CD61F1EF5FF3}"/>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3732A785-8153-4540-9160-F394B61E525D}"/>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82786D67-5920-49AC-A7B9-D8415CBF97DB}"/>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7BD2CA02-AD25-47C5-A919-8F1209C3862E}"/>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FDFFC2FE-0C2D-49DD-BC7A-73A12679C061}"/>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16495D96-3550-4B55-8B65-AD0C97B44957}"/>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ECA830D1-170C-4110-BA53-AE5E32EAC798}"/>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F9F87A14-3E4A-4403-8E1D-0B7C66306B03}"/>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4BD926-791F-4255-A0C7-87BC912565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1551D9-3A94-4A80-B848-91BEC9A56D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E86B23-650A-4F3D-A4F1-27B9868F34C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1ACD71-31FF-4E78-A867-EA27F9B190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7E1E19-6D01-4BD9-845E-15C0AC3ADF6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D7C6203D-5AC5-409F-9195-C0B2636647B5}"/>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802E414E-8F48-4A37-96BB-18FC725A204F}"/>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a:extLst>
            <a:ext uri="{FF2B5EF4-FFF2-40B4-BE49-F238E27FC236}">
              <a16:creationId xmlns:a16="http://schemas.microsoft.com/office/drawing/2014/main" id="{3ABCE458-4051-4C27-974D-E90399266FC8}"/>
            </a:ext>
          </a:extLst>
        </xdr:cNvPr>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45EFE74B-568B-4795-A064-D30213AF0811}"/>
            </a:ext>
          </a:extLst>
        </xdr:cNvPr>
        <xdr:cNvCxnSpPr/>
      </xdr:nvCxnSpPr>
      <xdr:spPr>
        <a:xfrm>
          <a:off x="3797300" y="63137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3874CAEA-950B-4607-B462-B2AD2720577F}"/>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36</xdr:row>
      <xdr:rowOff>141514</xdr:rowOff>
    </xdr:to>
    <xdr:cxnSp macro="">
      <xdr:nvCxnSpPr>
        <xdr:cNvPr id="79" name="直線コネクタ 78">
          <a:extLst>
            <a:ext uri="{FF2B5EF4-FFF2-40B4-BE49-F238E27FC236}">
              <a16:creationId xmlns:a16="http://schemas.microsoft.com/office/drawing/2014/main" id="{44EE3509-F55B-4A29-A172-F3FB63CE6E2B}"/>
            </a:ext>
          </a:extLst>
        </xdr:cNvPr>
        <xdr:cNvCxnSpPr/>
      </xdr:nvCxnSpPr>
      <xdr:spPr>
        <a:xfrm>
          <a:off x="2908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134F9542-4785-4B92-8B5E-E70F2548FE01}"/>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5315ED43-5987-40BF-8754-71605484B3C9}"/>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B5DC90FF-2665-45DD-881A-116C70DE3DDA}"/>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A708F396-11B3-49B8-B905-E83913899FDC}"/>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a:extLst>
            <a:ext uri="{FF2B5EF4-FFF2-40B4-BE49-F238E27FC236}">
              <a16:creationId xmlns:a16="http://schemas.microsoft.com/office/drawing/2014/main" id="{D978C911-1F3E-4117-9438-D8B6B8C33271}"/>
            </a:ext>
          </a:extLst>
        </xdr:cNvPr>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3DB5DC59-65E1-495A-BAAA-311162F4058E}"/>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328A933C-2215-4282-A60C-E069A57C03A7}"/>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C591195E-DEE5-4573-8808-63638A4F7F30}"/>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a:extLst>
            <a:ext uri="{FF2B5EF4-FFF2-40B4-BE49-F238E27FC236}">
              <a16:creationId xmlns:a16="http://schemas.microsoft.com/office/drawing/2014/main" id="{3DE04863-F867-4255-A9BB-90D417CFA586}"/>
            </a:ext>
          </a:extLst>
        </xdr:cNvPr>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F0E1B5C3-B0BE-4034-B9B2-6B5CB3E8FEFD}"/>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57CA3A47-8783-450D-9378-E047D76CB94C}"/>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54F40E39-1B3E-4F91-9BD4-13F0517F10EA}"/>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1E3C0B7-855F-4C08-9FD4-2BBD6AD077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8815A12-7742-4C3C-841A-8706D9A2BF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C3B418A-7B24-40D0-994F-1CC2529EF73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09AAC58-522D-44F1-A712-6872CA07EA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19DD334-B16A-4B66-951D-A9C47B4BC8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D30277C-8770-4A00-A3BA-BCBC5E2D02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6F8DF7E-1810-4407-B159-242C797C66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77244CF-E447-46BE-8E87-9301B0ABA6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E2E116D-6498-4962-AC16-1A4C9B7927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6C24FB-1574-430A-8F54-F5E3292960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E54833C-9AD1-4184-919C-CBEDE7EB54A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17D446A-EACB-4179-ADB8-9090343DD1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4BE6754-A2F2-4CDC-A10A-B078BFA05AF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7467C2E-0527-49FC-9961-683AC85462A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E67F581-9D4B-4DB3-9A2E-5F26E52365E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A27DBA4-9E0D-436D-BF54-CB58CD5012B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EA1F71A-6EB3-4361-9327-17315A84192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57CCDF5-B1A9-4990-8E64-F05649CEB31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B7295CB-FB99-4C8B-82BE-3C63FA10667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E251E24-FA18-4C82-AD13-4DCEB606409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0A1539F-A982-490E-8268-E7F708F526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480D117-D431-4C03-A786-29B3195D4D9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A9AE299-39D0-486F-B8FB-ABD080A636E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827F057A-9F10-4D87-8D7A-668940BC644B}"/>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A854D754-F643-4FD1-88F9-A679CB64145C}"/>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2C4F449A-BE05-48E5-8169-5D1E0B5EE635}"/>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33E60FD1-763B-4D71-957C-2ED772146743}"/>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E8D2F059-7BBA-4A76-9B3F-8B126A1CED0B}"/>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6D74BA79-0253-420D-9252-5D7F282464D7}"/>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27DFE82E-1CA8-4336-A862-CB8EB0E19629}"/>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a:extLst>
            <a:ext uri="{FF2B5EF4-FFF2-40B4-BE49-F238E27FC236}">
              <a16:creationId xmlns:a16="http://schemas.microsoft.com/office/drawing/2014/main" id="{0492DECD-9966-4DB4-9240-AB37CAF48EAA}"/>
            </a:ext>
          </a:extLst>
        </xdr:cNvPr>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a:extLst>
            <a:ext uri="{FF2B5EF4-FFF2-40B4-BE49-F238E27FC236}">
              <a16:creationId xmlns:a16="http://schemas.microsoft.com/office/drawing/2014/main" id="{FACA090C-343E-4A84-A47D-212C00DEB7D4}"/>
            </a:ext>
          </a:extLst>
        </xdr:cNvPr>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a:extLst>
            <a:ext uri="{FF2B5EF4-FFF2-40B4-BE49-F238E27FC236}">
              <a16:creationId xmlns:a16="http://schemas.microsoft.com/office/drawing/2014/main" id="{74148025-8C70-4D31-BE54-2FF670676314}"/>
            </a:ext>
          </a:extLst>
        </xdr:cNvPr>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a:extLst>
            <a:ext uri="{FF2B5EF4-FFF2-40B4-BE49-F238E27FC236}">
              <a16:creationId xmlns:a16="http://schemas.microsoft.com/office/drawing/2014/main" id="{44C67F01-6ECE-4D26-AA7C-CE3451917544}"/>
            </a:ext>
          </a:extLst>
        </xdr:cNvPr>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C72301-D55B-421E-BABC-86C8C45CBD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2010D9C-FF30-4217-98CA-698BABFE49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D414E1A-D774-49B9-8E44-ECCE16868C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60441B9-B6E8-47BC-BEAC-BD7E59A0490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7A88D33-B18B-43D3-8F36-9655A9F032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31" name="楕円 130">
          <a:extLst>
            <a:ext uri="{FF2B5EF4-FFF2-40B4-BE49-F238E27FC236}">
              <a16:creationId xmlns:a16="http://schemas.microsoft.com/office/drawing/2014/main" id="{A1C1012A-74F5-489E-8D9C-5BFCE2F77837}"/>
            </a:ext>
          </a:extLst>
        </xdr:cNvPr>
        <xdr:cNvSpPr/>
      </xdr:nvSpPr>
      <xdr:spPr>
        <a:xfrm>
          <a:off x="10426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17797</xdr:rowOff>
    </xdr:from>
    <xdr:ext cx="469744" cy="259045"/>
    <xdr:sp macro="" textlink="">
      <xdr:nvSpPr>
        <xdr:cNvPr id="132" name="【図書館】&#10;一人当たり面積該当値テキスト">
          <a:extLst>
            <a:ext uri="{FF2B5EF4-FFF2-40B4-BE49-F238E27FC236}">
              <a16:creationId xmlns:a16="http://schemas.microsoft.com/office/drawing/2014/main" id="{6379F164-0C5F-4029-8F01-770AC93E6500}"/>
            </a:ext>
          </a:extLst>
        </xdr:cNvPr>
        <xdr:cNvSpPr txBox="1"/>
      </xdr:nvSpPr>
      <xdr:spPr>
        <a:xfrm>
          <a:off x="10515600"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3" name="楕円 132">
          <a:extLst>
            <a:ext uri="{FF2B5EF4-FFF2-40B4-BE49-F238E27FC236}">
              <a16:creationId xmlns:a16="http://schemas.microsoft.com/office/drawing/2014/main" id="{41E8538A-8A12-4188-A6E6-41C968AE954A}"/>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45720</xdr:rowOff>
    </xdr:from>
    <xdr:to>
      <xdr:col>55</xdr:col>
      <xdr:colOff>0</xdr:colOff>
      <xdr:row>40</xdr:row>
      <xdr:rowOff>53340</xdr:rowOff>
    </xdr:to>
    <xdr:cxnSp macro="">
      <xdr:nvCxnSpPr>
        <xdr:cNvPr id="134" name="直線コネクタ 133">
          <a:extLst>
            <a:ext uri="{FF2B5EF4-FFF2-40B4-BE49-F238E27FC236}">
              <a16:creationId xmlns:a16="http://schemas.microsoft.com/office/drawing/2014/main" id="{1ADB2936-3C0E-410D-AAF1-3DBCB733B03E}"/>
            </a:ext>
          </a:extLst>
        </xdr:cNvPr>
        <xdr:cNvCxnSpPr/>
      </xdr:nvCxnSpPr>
      <xdr:spPr>
        <a:xfrm flipV="1">
          <a:off x="9639300" y="690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xdr:rowOff>
    </xdr:from>
    <xdr:to>
      <xdr:col>46</xdr:col>
      <xdr:colOff>38100</xdr:colOff>
      <xdr:row>40</xdr:row>
      <xdr:rowOff>107950</xdr:rowOff>
    </xdr:to>
    <xdr:sp macro="" textlink="">
      <xdr:nvSpPr>
        <xdr:cNvPr id="135" name="楕円 134">
          <a:extLst>
            <a:ext uri="{FF2B5EF4-FFF2-40B4-BE49-F238E27FC236}">
              <a16:creationId xmlns:a16="http://schemas.microsoft.com/office/drawing/2014/main" id="{F67D03AA-5DC9-4007-85F9-357198D56756}"/>
            </a:ext>
          </a:extLst>
        </xdr:cNvPr>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57150</xdr:rowOff>
    </xdr:to>
    <xdr:cxnSp macro="">
      <xdr:nvCxnSpPr>
        <xdr:cNvPr id="136" name="直線コネクタ 135">
          <a:extLst>
            <a:ext uri="{FF2B5EF4-FFF2-40B4-BE49-F238E27FC236}">
              <a16:creationId xmlns:a16="http://schemas.microsoft.com/office/drawing/2014/main" id="{2F19BFFC-C53B-464E-A35B-EF994122B942}"/>
            </a:ext>
          </a:extLst>
        </xdr:cNvPr>
        <xdr:cNvCxnSpPr/>
      </xdr:nvCxnSpPr>
      <xdr:spPr>
        <a:xfrm flipV="1">
          <a:off x="8750300" y="691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7" name="楕円 136">
          <a:extLst>
            <a:ext uri="{FF2B5EF4-FFF2-40B4-BE49-F238E27FC236}">
              <a16:creationId xmlns:a16="http://schemas.microsoft.com/office/drawing/2014/main" id="{32949093-48ED-47CC-8973-82320E4DD2BD}"/>
            </a:ext>
          </a:extLst>
        </xdr:cNvPr>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40</xdr:row>
      <xdr:rowOff>64770</xdr:rowOff>
    </xdr:to>
    <xdr:cxnSp macro="">
      <xdr:nvCxnSpPr>
        <xdr:cNvPr id="138" name="直線コネクタ 137">
          <a:extLst>
            <a:ext uri="{FF2B5EF4-FFF2-40B4-BE49-F238E27FC236}">
              <a16:creationId xmlns:a16="http://schemas.microsoft.com/office/drawing/2014/main" id="{15821EFA-FD55-4EEF-9895-7F2DC2076B5A}"/>
            </a:ext>
          </a:extLst>
        </xdr:cNvPr>
        <xdr:cNvCxnSpPr/>
      </xdr:nvCxnSpPr>
      <xdr:spPr>
        <a:xfrm flipV="1">
          <a:off x="7861300" y="6915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21590</xdr:rowOff>
    </xdr:from>
    <xdr:to>
      <xdr:col>36</xdr:col>
      <xdr:colOff>165100</xdr:colOff>
      <xdr:row>40</xdr:row>
      <xdr:rowOff>123190</xdr:rowOff>
    </xdr:to>
    <xdr:sp macro="" textlink="">
      <xdr:nvSpPr>
        <xdr:cNvPr id="139" name="楕円 138">
          <a:extLst>
            <a:ext uri="{FF2B5EF4-FFF2-40B4-BE49-F238E27FC236}">
              <a16:creationId xmlns:a16="http://schemas.microsoft.com/office/drawing/2014/main" id="{03B5610E-4ED4-4599-93E4-1CFEEFE5552F}"/>
            </a:ext>
          </a:extLst>
        </xdr:cNvPr>
        <xdr:cNvSpPr/>
      </xdr:nvSpPr>
      <xdr:spPr>
        <a:xfrm>
          <a:off x="6921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72390</xdr:rowOff>
    </xdr:to>
    <xdr:cxnSp macro="">
      <xdr:nvCxnSpPr>
        <xdr:cNvPr id="140" name="直線コネクタ 139">
          <a:extLst>
            <a:ext uri="{FF2B5EF4-FFF2-40B4-BE49-F238E27FC236}">
              <a16:creationId xmlns:a16="http://schemas.microsoft.com/office/drawing/2014/main" id="{263A6E6D-5B6E-4007-A076-CC6BA2CA0DF8}"/>
            </a:ext>
          </a:extLst>
        </xdr:cNvPr>
        <xdr:cNvCxnSpPr/>
      </xdr:nvCxnSpPr>
      <xdr:spPr>
        <a:xfrm flipV="1">
          <a:off x="6972300" y="6922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83837</xdr:rowOff>
    </xdr:from>
    <xdr:ext cx="469744" cy="259045"/>
    <xdr:sp macro="" textlink="">
      <xdr:nvSpPr>
        <xdr:cNvPr id="141" name="n_1aveValue【図書館】&#10;一人当たり面積">
          <a:extLst>
            <a:ext uri="{FF2B5EF4-FFF2-40B4-BE49-F238E27FC236}">
              <a16:creationId xmlns:a16="http://schemas.microsoft.com/office/drawing/2014/main" id="{51D80FE5-10C1-49A7-8FDF-35FB1AF8AB30}"/>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2" name="n_2aveValue【図書館】&#10;一人当たり面積">
          <a:extLst>
            <a:ext uri="{FF2B5EF4-FFF2-40B4-BE49-F238E27FC236}">
              <a16:creationId xmlns:a16="http://schemas.microsoft.com/office/drawing/2014/main" id="{80D14414-3F7A-445E-80CE-83C193A8A69B}"/>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43" name="n_3aveValue【図書館】&#10;一人当たり面積">
          <a:extLst>
            <a:ext uri="{FF2B5EF4-FFF2-40B4-BE49-F238E27FC236}">
              <a16:creationId xmlns:a16="http://schemas.microsoft.com/office/drawing/2014/main" id="{60B76D8E-B824-4588-8DC5-FE88ED74CACF}"/>
            </a:ext>
          </a:extLst>
        </xdr:cNvPr>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4" name="n_4aveValue【図書館】&#10;一人当たり面積">
          <a:extLst>
            <a:ext uri="{FF2B5EF4-FFF2-40B4-BE49-F238E27FC236}">
              <a16:creationId xmlns:a16="http://schemas.microsoft.com/office/drawing/2014/main" id="{3555B1EF-6B23-4342-A6CF-D630E0CBEE20}"/>
            </a:ext>
          </a:extLst>
        </xdr:cNvPr>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5" name="n_1mainValue【図書館】&#10;一人当たり面積">
          <a:extLst>
            <a:ext uri="{FF2B5EF4-FFF2-40B4-BE49-F238E27FC236}">
              <a16:creationId xmlns:a16="http://schemas.microsoft.com/office/drawing/2014/main" id="{83A2DC50-4C1F-4F2E-9CD8-DA6CF54BB6FE}"/>
            </a:ext>
          </a:extLst>
        </xdr:cNvPr>
        <xdr:cNvSpPr txBox="1"/>
      </xdr:nvSpPr>
      <xdr:spPr>
        <a:xfrm>
          <a:off x="9391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124477</xdr:rowOff>
    </xdr:from>
    <xdr:ext cx="469744" cy="259045"/>
    <xdr:sp macro="" textlink="">
      <xdr:nvSpPr>
        <xdr:cNvPr id="146" name="n_2mainValue【図書館】&#10;一人当たり面積">
          <a:extLst>
            <a:ext uri="{FF2B5EF4-FFF2-40B4-BE49-F238E27FC236}">
              <a16:creationId xmlns:a16="http://schemas.microsoft.com/office/drawing/2014/main" id="{72526CF1-1FCD-49B2-8B80-357F4203CEE6}"/>
            </a:ext>
          </a:extLst>
        </xdr:cNvPr>
        <xdr:cNvSpPr txBox="1"/>
      </xdr:nvSpPr>
      <xdr:spPr>
        <a:xfrm>
          <a:off x="8515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132097</xdr:rowOff>
    </xdr:from>
    <xdr:ext cx="469744" cy="259045"/>
    <xdr:sp macro="" textlink="">
      <xdr:nvSpPr>
        <xdr:cNvPr id="147" name="n_3mainValue【図書館】&#10;一人当たり面積">
          <a:extLst>
            <a:ext uri="{FF2B5EF4-FFF2-40B4-BE49-F238E27FC236}">
              <a16:creationId xmlns:a16="http://schemas.microsoft.com/office/drawing/2014/main" id="{A0E9924C-2C4E-44A7-A5D1-92DA93F57707}"/>
            </a:ext>
          </a:extLst>
        </xdr:cNvPr>
        <xdr:cNvSpPr txBox="1"/>
      </xdr:nvSpPr>
      <xdr:spPr>
        <a:xfrm>
          <a:off x="7626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139717</xdr:rowOff>
    </xdr:from>
    <xdr:ext cx="469744" cy="259045"/>
    <xdr:sp macro="" textlink="">
      <xdr:nvSpPr>
        <xdr:cNvPr id="148" name="n_4mainValue【図書館】&#10;一人当たり面積">
          <a:extLst>
            <a:ext uri="{FF2B5EF4-FFF2-40B4-BE49-F238E27FC236}">
              <a16:creationId xmlns:a16="http://schemas.microsoft.com/office/drawing/2014/main" id="{94084214-564B-464D-AE5D-C522B2292F8A}"/>
            </a:ext>
          </a:extLst>
        </xdr:cNvPr>
        <xdr:cNvSpPr txBox="1"/>
      </xdr:nvSpPr>
      <xdr:spPr>
        <a:xfrm>
          <a:off x="6737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53D9661-3059-4010-83BD-3EDADC6835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11C35DC-BBF5-48CC-A2F4-D31D1076CE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65B693B-C398-4E6E-8BD0-29EBF63962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D8BD255-C417-411F-B0D1-FDD0C60AA0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695CED8-0192-4343-8111-FB4E5B9E12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91C4EAF-CDCD-4247-9CEA-7D701DC62C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B918CF2-6F2B-4049-8636-681EEF8ACA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0B7A574-50DA-4BF0-891A-AA4AD2B167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9A513B4-FFB9-4EE6-88AC-703C00A6D5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BCB4B71-5153-4BA2-8C50-1D783BCEC5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90D5E30-B76A-43B6-879D-0A277FF0EA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6FFD7CF-BF77-4D45-9D2E-56757666223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A0BFB5EF-2B95-4E39-88E7-437500E73BB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1D350C8-C74F-4DAD-93FE-81DD8754442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FE4D2DF-CF87-4DBD-A72C-A313E7059D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8E2F737-280C-4309-A5C3-C1E8E8B8ABF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F0104B4-E839-401A-9BDF-C2CDA043D6A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F6E7AD0-E289-4C00-AF6E-9999F7DAB7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D0869CA-85D2-4063-8DD0-D92653DB84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F9E6EA7-47A4-4AF8-A323-4ADDE1CE2B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A22A374-75E6-4399-9A79-A3B17E622ED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B4A12DA-3A09-46C2-837A-24BC69A719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A608A70-638C-4D0F-9935-84F362494BD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9C5F84F-DD9F-43AA-BBEE-17D45189B7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5B0A32F-6B01-4970-8201-196256604FC4}"/>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9EBB5342-9B0B-4985-BA51-DB87B8C799A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F807E3C9-30BE-4C7E-B79C-CA7617A29D3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62B459F-3493-4DBD-B435-C2A5BCDBD20E}"/>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EFBCD0A4-D121-432D-85AB-DCDECEC1D02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39090011-D0A1-4A04-B2BF-A0BE2D741164}"/>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6F48A42D-42D8-4736-9F09-BE7BBDAFEC8E}"/>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a:extLst>
            <a:ext uri="{FF2B5EF4-FFF2-40B4-BE49-F238E27FC236}">
              <a16:creationId xmlns:a16="http://schemas.microsoft.com/office/drawing/2014/main" id="{567E4717-6821-4DF8-9AF2-2EBF4621285C}"/>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a:extLst>
            <a:ext uri="{FF2B5EF4-FFF2-40B4-BE49-F238E27FC236}">
              <a16:creationId xmlns:a16="http://schemas.microsoft.com/office/drawing/2014/main" id="{ADAE96B1-4D0C-49F2-B3BC-B4BD6F048838}"/>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a:extLst>
            <a:ext uri="{FF2B5EF4-FFF2-40B4-BE49-F238E27FC236}">
              <a16:creationId xmlns:a16="http://schemas.microsoft.com/office/drawing/2014/main" id="{2EC56119-1581-426D-B95F-8950CEF5C28F}"/>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a:extLst>
            <a:ext uri="{FF2B5EF4-FFF2-40B4-BE49-F238E27FC236}">
              <a16:creationId xmlns:a16="http://schemas.microsoft.com/office/drawing/2014/main" id="{29273A6C-0BC5-422D-854E-37E85D9E7F3F}"/>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F6E884F-C71B-4ADD-8320-CD49D8654C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0B2F23-4F4C-4E35-9DDC-F283CFE27D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45BDE75-9343-4C68-BE1C-D7B3A678CB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C42EB19-16C2-430A-9AC4-47A683617F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391075F-C1FE-4814-B131-7D5A783435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128270</xdr:rowOff>
    </xdr:from>
    <xdr:to>
      <xdr:col>24</xdr:col>
      <xdr:colOff>114300</xdr:colOff>
      <xdr:row>63</xdr:row>
      <xdr:rowOff>58420</xdr:rowOff>
    </xdr:to>
    <xdr:sp macro="" textlink="">
      <xdr:nvSpPr>
        <xdr:cNvPr id="189" name="楕円 188">
          <a:extLst>
            <a:ext uri="{FF2B5EF4-FFF2-40B4-BE49-F238E27FC236}">
              <a16:creationId xmlns:a16="http://schemas.microsoft.com/office/drawing/2014/main" id="{BA91512B-1048-4D05-A219-2996BFA8B24E}"/>
            </a:ext>
          </a:extLst>
        </xdr:cNvPr>
        <xdr:cNvSpPr/>
      </xdr:nvSpPr>
      <xdr:spPr>
        <a:xfrm>
          <a:off x="4584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106697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FDDFAAE-3B47-416A-A775-F8B16B994F2B}"/>
            </a:ext>
          </a:extLst>
        </xdr:cNvPr>
        <xdr:cNvSpPr txBox="1"/>
      </xdr:nvSpPr>
      <xdr:spPr>
        <a:xfrm>
          <a:off x="46736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19685</xdr:rowOff>
    </xdr:from>
    <xdr:to>
      <xdr:col>20</xdr:col>
      <xdr:colOff>38100</xdr:colOff>
      <xdr:row>63</xdr:row>
      <xdr:rowOff>121285</xdr:rowOff>
    </xdr:to>
    <xdr:sp macro="" textlink="">
      <xdr:nvSpPr>
        <xdr:cNvPr id="191" name="楕円 190">
          <a:extLst>
            <a:ext uri="{FF2B5EF4-FFF2-40B4-BE49-F238E27FC236}">
              <a16:creationId xmlns:a16="http://schemas.microsoft.com/office/drawing/2014/main" id="{6A54986E-89E6-489C-BBA5-2897ED2C45CB}"/>
            </a:ext>
          </a:extLst>
        </xdr:cNvPr>
        <xdr:cNvSpPr/>
      </xdr:nvSpPr>
      <xdr:spPr>
        <a:xfrm>
          <a:off x="3746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xdr:rowOff>
    </xdr:from>
    <xdr:to>
      <xdr:col>24</xdr:col>
      <xdr:colOff>63500</xdr:colOff>
      <xdr:row>63</xdr:row>
      <xdr:rowOff>70485</xdr:rowOff>
    </xdr:to>
    <xdr:cxnSp macro="">
      <xdr:nvCxnSpPr>
        <xdr:cNvPr id="192" name="直線コネクタ 191">
          <a:extLst>
            <a:ext uri="{FF2B5EF4-FFF2-40B4-BE49-F238E27FC236}">
              <a16:creationId xmlns:a16="http://schemas.microsoft.com/office/drawing/2014/main" id="{9E0301FA-19BD-458E-B6B0-719EF34C2602}"/>
            </a:ext>
          </a:extLst>
        </xdr:cNvPr>
        <xdr:cNvCxnSpPr/>
      </xdr:nvCxnSpPr>
      <xdr:spPr>
        <a:xfrm flipV="1">
          <a:off x="3797300" y="108089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xdr:rowOff>
    </xdr:from>
    <xdr:to>
      <xdr:col>15</xdr:col>
      <xdr:colOff>101600</xdr:colOff>
      <xdr:row>63</xdr:row>
      <xdr:rowOff>106045</xdr:rowOff>
    </xdr:to>
    <xdr:sp macro="" textlink="">
      <xdr:nvSpPr>
        <xdr:cNvPr id="193" name="楕円 192">
          <a:extLst>
            <a:ext uri="{FF2B5EF4-FFF2-40B4-BE49-F238E27FC236}">
              <a16:creationId xmlns:a16="http://schemas.microsoft.com/office/drawing/2014/main" id="{34DA9EEA-48A8-4E96-87FD-E74063650852}"/>
            </a:ext>
          </a:extLst>
        </xdr:cNvPr>
        <xdr:cNvSpPr/>
      </xdr:nvSpPr>
      <xdr:spPr>
        <a:xfrm>
          <a:off x="2857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55245</xdr:rowOff>
    </xdr:from>
    <xdr:to>
      <xdr:col>19</xdr:col>
      <xdr:colOff>177800</xdr:colOff>
      <xdr:row>63</xdr:row>
      <xdr:rowOff>70485</xdr:rowOff>
    </xdr:to>
    <xdr:cxnSp macro="">
      <xdr:nvCxnSpPr>
        <xdr:cNvPr id="194" name="直線コネクタ 193">
          <a:extLst>
            <a:ext uri="{FF2B5EF4-FFF2-40B4-BE49-F238E27FC236}">
              <a16:creationId xmlns:a16="http://schemas.microsoft.com/office/drawing/2014/main" id="{830C7C6B-E8CD-4E3B-885F-EB98A10783E5}"/>
            </a:ext>
          </a:extLst>
        </xdr:cNvPr>
        <xdr:cNvCxnSpPr/>
      </xdr:nvCxnSpPr>
      <xdr:spPr>
        <a:xfrm>
          <a:off x="2908300" y="108565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xdr:rowOff>
    </xdr:from>
    <xdr:to>
      <xdr:col>10</xdr:col>
      <xdr:colOff>165100</xdr:colOff>
      <xdr:row>63</xdr:row>
      <xdr:rowOff>104140</xdr:rowOff>
    </xdr:to>
    <xdr:sp macro="" textlink="">
      <xdr:nvSpPr>
        <xdr:cNvPr id="195" name="楕円 194">
          <a:extLst>
            <a:ext uri="{FF2B5EF4-FFF2-40B4-BE49-F238E27FC236}">
              <a16:creationId xmlns:a16="http://schemas.microsoft.com/office/drawing/2014/main" id="{58C940D9-CA77-4850-8C70-19D83F6C0573}"/>
            </a:ext>
          </a:extLst>
        </xdr:cNvPr>
        <xdr:cNvSpPr/>
      </xdr:nvSpPr>
      <xdr:spPr>
        <a:xfrm>
          <a:off x="1968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53340</xdr:rowOff>
    </xdr:from>
    <xdr:to>
      <xdr:col>15</xdr:col>
      <xdr:colOff>50800</xdr:colOff>
      <xdr:row>63</xdr:row>
      <xdr:rowOff>55245</xdr:rowOff>
    </xdr:to>
    <xdr:cxnSp macro="">
      <xdr:nvCxnSpPr>
        <xdr:cNvPr id="196" name="直線コネクタ 195">
          <a:extLst>
            <a:ext uri="{FF2B5EF4-FFF2-40B4-BE49-F238E27FC236}">
              <a16:creationId xmlns:a16="http://schemas.microsoft.com/office/drawing/2014/main" id="{D6D8391D-8343-4975-813A-5B35ECFD001A}"/>
            </a:ext>
          </a:extLst>
        </xdr:cNvPr>
        <xdr:cNvCxnSpPr/>
      </xdr:nvCxnSpPr>
      <xdr:spPr>
        <a:xfrm>
          <a:off x="2019300" y="1085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139700</xdr:rowOff>
    </xdr:from>
    <xdr:to>
      <xdr:col>6</xdr:col>
      <xdr:colOff>38100</xdr:colOff>
      <xdr:row>63</xdr:row>
      <xdr:rowOff>69850</xdr:rowOff>
    </xdr:to>
    <xdr:sp macro="" textlink="">
      <xdr:nvSpPr>
        <xdr:cNvPr id="197" name="楕円 196">
          <a:extLst>
            <a:ext uri="{FF2B5EF4-FFF2-40B4-BE49-F238E27FC236}">
              <a16:creationId xmlns:a16="http://schemas.microsoft.com/office/drawing/2014/main" id="{E6349252-56D1-4EBA-8E18-8FBD7BE30506}"/>
            </a:ext>
          </a:extLst>
        </xdr:cNvPr>
        <xdr:cNvSpPr/>
      </xdr:nvSpPr>
      <xdr:spPr>
        <a:xfrm>
          <a:off x="107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19050</xdr:rowOff>
    </xdr:from>
    <xdr:to>
      <xdr:col>10</xdr:col>
      <xdr:colOff>114300</xdr:colOff>
      <xdr:row>63</xdr:row>
      <xdr:rowOff>53340</xdr:rowOff>
    </xdr:to>
    <xdr:cxnSp macro="">
      <xdr:nvCxnSpPr>
        <xdr:cNvPr id="198" name="直線コネクタ 197">
          <a:extLst>
            <a:ext uri="{FF2B5EF4-FFF2-40B4-BE49-F238E27FC236}">
              <a16:creationId xmlns:a16="http://schemas.microsoft.com/office/drawing/2014/main" id="{6706FFCD-ECB1-4901-8398-87D2D9D6B699}"/>
            </a:ext>
          </a:extLst>
        </xdr:cNvPr>
        <xdr:cNvCxnSpPr/>
      </xdr:nvCxnSpPr>
      <xdr:spPr>
        <a:xfrm>
          <a:off x="1130300" y="10820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99" name="n_1aveValue【体育館・プール】&#10;有形固定資産減価償却率">
          <a:extLst>
            <a:ext uri="{FF2B5EF4-FFF2-40B4-BE49-F238E27FC236}">
              <a16:creationId xmlns:a16="http://schemas.microsoft.com/office/drawing/2014/main" id="{91941CAD-FF6A-4D21-A81D-67EEDD47E882}"/>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0" name="n_2aveValue【体育館・プール】&#10;有形固定資産減価償却率">
          <a:extLst>
            <a:ext uri="{FF2B5EF4-FFF2-40B4-BE49-F238E27FC236}">
              <a16:creationId xmlns:a16="http://schemas.microsoft.com/office/drawing/2014/main" id="{D45D242A-AB17-4006-8055-8385513EF6FF}"/>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1" name="n_3aveValue【体育館・プール】&#10;有形固定資産減価償却率">
          <a:extLst>
            <a:ext uri="{FF2B5EF4-FFF2-40B4-BE49-F238E27FC236}">
              <a16:creationId xmlns:a16="http://schemas.microsoft.com/office/drawing/2014/main" id="{474EFE7C-40E9-4DB5-9E28-C8426619DC25}"/>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2" name="n_4aveValue【体育館・プール】&#10;有形固定資産減価償却率">
          <a:extLst>
            <a:ext uri="{FF2B5EF4-FFF2-40B4-BE49-F238E27FC236}">
              <a16:creationId xmlns:a16="http://schemas.microsoft.com/office/drawing/2014/main" id="{20E90471-1C32-4CB8-BA8F-A9D4DC8665BB}"/>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112412</xdr:rowOff>
    </xdr:from>
    <xdr:ext cx="405111" cy="259045"/>
    <xdr:sp macro="" textlink="">
      <xdr:nvSpPr>
        <xdr:cNvPr id="203" name="n_1mainValue【体育館・プール】&#10;有形固定資産減価償却率">
          <a:extLst>
            <a:ext uri="{FF2B5EF4-FFF2-40B4-BE49-F238E27FC236}">
              <a16:creationId xmlns:a16="http://schemas.microsoft.com/office/drawing/2014/main" id="{7B37ADE7-D784-4709-BF4E-1F2B30D2E626}"/>
            </a:ext>
          </a:extLst>
        </xdr:cNvPr>
        <xdr:cNvSpPr txBox="1"/>
      </xdr:nvSpPr>
      <xdr:spPr>
        <a:xfrm>
          <a:off x="3582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97172</xdr:rowOff>
    </xdr:from>
    <xdr:ext cx="405111" cy="259045"/>
    <xdr:sp macro="" textlink="">
      <xdr:nvSpPr>
        <xdr:cNvPr id="204" name="n_2mainValue【体育館・プール】&#10;有形固定資産減価償却率">
          <a:extLst>
            <a:ext uri="{FF2B5EF4-FFF2-40B4-BE49-F238E27FC236}">
              <a16:creationId xmlns:a16="http://schemas.microsoft.com/office/drawing/2014/main" id="{61AB9861-F800-4705-9A37-8D2AAE1FA5F8}"/>
            </a:ext>
          </a:extLst>
        </xdr:cNvPr>
        <xdr:cNvSpPr txBox="1"/>
      </xdr:nvSpPr>
      <xdr:spPr>
        <a:xfrm>
          <a:off x="2705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95267</xdr:rowOff>
    </xdr:from>
    <xdr:ext cx="405111" cy="259045"/>
    <xdr:sp macro="" textlink="">
      <xdr:nvSpPr>
        <xdr:cNvPr id="205" name="n_3mainValue【体育館・プール】&#10;有形固定資産減価償却率">
          <a:extLst>
            <a:ext uri="{FF2B5EF4-FFF2-40B4-BE49-F238E27FC236}">
              <a16:creationId xmlns:a16="http://schemas.microsoft.com/office/drawing/2014/main" id="{3801D875-C6D0-4AC6-AE6C-8CA4835171E3}"/>
            </a:ext>
          </a:extLst>
        </xdr:cNvPr>
        <xdr:cNvSpPr txBox="1"/>
      </xdr:nvSpPr>
      <xdr:spPr>
        <a:xfrm>
          <a:off x="1816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60977</xdr:rowOff>
    </xdr:from>
    <xdr:ext cx="405111" cy="259045"/>
    <xdr:sp macro="" textlink="">
      <xdr:nvSpPr>
        <xdr:cNvPr id="206" name="n_4mainValue【体育館・プール】&#10;有形固定資産減価償却率">
          <a:extLst>
            <a:ext uri="{FF2B5EF4-FFF2-40B4-BE49-F238E27FC236}">
              <a16:creationId xmlns:a16="http://schemas.microsoft.com/office/drawing/2014/main" id="{5ADCC59F-B4E7-4D9C-A6D9-1CE8F287AB3B}"/>
            </a:ext>
          </a:extLst>
        </xdr:cNvPr>
        <xdr:cNvSpPr txBox="1"/>
      </xdr:nvSpPr>
      <xdr:spPr>
        <a:xfrm>
          <a:off x="927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0D7A727-1161-4A17-9AED-9011E697BE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82804A3-9754-4CD7-9A86-C2CC81A682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C23E2C5-B542-46F1-859E-1A32A7CA05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BC5A982-0051-4E8A-B1EE-FA95139ACC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3DF55DA-4D33-41F7-9FAA-2E3FE3018D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1323FA3-A4E1-4D13-9B6C-F859AE6807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C575103-591E-4F29-AE1B-4E040EA11B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23C536B-2383-47CF-A308-E803F30FFB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7BF0709-ECFF-47D6-A1CC-D1EE920DC97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14AFEB1-686D-4EDA-81D4-D0F06767D4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6E45094-3B01-4D0C-B70E-F2DF670CEFE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98EECEDF-E7FB-4795-B77C-94C5F4AF1BC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D440AED-1202-4EDF-BDF2-E8F0310AE6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1E2A1BC3-3CA9-4B6D-A24E-B3F388B4A1F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64B56C2-60CF-4538-942A-70CACD61E07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37A71976-792D-405B-8B34-E072131BC4E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E24455F-0C8E-4FA3-A4CD-B8D4A5B3C51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6FF58613-9F0A-41CC-86D3-07FA5E60277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71562BB-A6C4-4350-9DE2-84AABD4EF4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7899688C-0818-4D5A-856B-2F31AB8B8F8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0E935C0-8310-412E-8472-59E7298FC3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0F12F2A-B672-422B-A733-F870F3EA13F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AF304E90-CAE5-44C9-83D2-8886B238F0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4D24A03E-C366-4039-A5BE-0E225885BFFF}"/>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96F668F2-0BFB-4490-B5C4-8D81FEB9DF78}"/>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89449593-45C3-4771-A871-5D9987A65D4E}"/>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CE21BFCF-B1A6-4305-9314-494CC526DD15}"/>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4A1F7E84-CBFE-4B31-8803-8A58250C9377}"/>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C1CB024D-7B1B-4449-80E0-C82C9C9838DF}"/>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E18C4B9A-46A9-4F01-BFB0-C337669FEF4D}"/>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a:extLst>
            <a:ext uri="{FF2B5EF4-FFF2-40B4-BE49-F238E27FC236}">
              <a16:creationId xmlns:a16="http://schemas.microsoft.com/office/drawing/2014/main" id="{EA498878-E62E-4AC1-BFBA-0DF66B25B790}"/>
            </a:ext>
          </a:extLst>
        </xdr:cNvPr>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a:extLst>
            <a:ext uri="{FF2B5EF4-FFF2-40B4-BE49-F238E27FC236}">
              <a16:creationId xmlns:a16="http://schemas.microsoft.com/office/drawing/2014/main" id="{ECD5853E-F88A-4528-8397-BCEB211C930A}"/>
            </a:ext>
          </a:extLst>
        </xdr:cNvPr>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a:extLst>
            <a:ext uri="{FF2B5EF4-FFF2-40B4-BE49-F238E27FC236}">
              <a16:creationId xmlns:a16="http://schemas.microsoft.com/office/drawing/2014/main" id="{575B6D96-EBF0-4B64-9106-614B7C2C615C}"/>
            </a:ext>
          </a:extLst>
        </xdr:cNvPr>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a:extLst>
            <a:ext uri="{FF2B5EF4-FFF2-40B4-BE49-F238E27FC236}">
              <a16:creationId xmlns:a16="http://schemas.microsoft.com/office/drawing/2014/main" id="{015CC0F8-3574-444C-BC86-2EFB41C6AB29}"/>
            </a:ext>
          </a:extLst>
        </xdr:cNvPr>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8BCEA9-678A-46BD-A235-0C5FBF81C07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74D67D0-D485-4BFB-8F70-756D91B81F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DABA849-2AA2-4BDE-A861-69007031FB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DDE239F-8AB3-44F0-A2BA-61AA416AA6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EEF5858-C0F0-475D-BD1F-C5B23248003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30734</xdr:rowOff>
    </xdr:from>
    <xdr:to>
      <xdr:col>55</xdr:col>
      <xdr:colOff>50800</xdr:colOff>
      <xdr:row>63</xdr:row>
      <xdr:rowOff>132334</xdr:rowOff>
    </xdr:to>
    <xdr:sp macro="" textlink="">
      <xdr:nvSpPr>
        <xdr:cNvPr id="246" name="楕円 245">
          <a:extLst>
            <a:ext uri="{FF2B5EF4-FFF2-40B4-BE49-F238E27FC236}">
              <a16:creationId xmlns:a16="http://schemas.microsoft.com/office/drawing/2014/main" id="{7DB89B29-5536-4DD0-B06C-2D17CEB10543}"/>
            </a:ext>
          </a:extLst>
        </xdr:cNvPr>
        <xdr:cNvSpPr/>
      </xdr:nvSpPr>
      <xdr:spPr>
        <a:xfrm>
          <a:off x="104267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53611</xdr:rowOff>
    </xdr:from>
    <xdr:ext cx="469744" cy="259045"/>
    <xdr:sp macro="" textlink="">
      <xdr:nvSpPr>
        <xdr:cNvPr id="247" name="【体育館・プール】&#10;一人当たり面積該当値テキスト">
          <a:extLst>
            <a:ext uri="{FF2B5EF4-FFF2-40B4-BE49-F238E27FC236}">
              <a16:creationId xmlns:a16="http://schemas.microsoft.com/office/drawing/2014/main" id="{B0136F5A-034E-4DED-B04C-32D3B750FAB3}"/>
            </a:ext>
          </a:extLst>
        </xdr:cNvPr>
        <xdr:cNvSpPr txBox="1"/>
      </xdr:nvSpPr>
      <xdr:spPr>
        <a:xfrm>
          <a:off x="10515600" y="106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18161</xdr:rowOff>
    </xdr:from>
    <xdr:to>
      <xdr:col>50</xdr:col>
      <xdr:colOff>165100</xdr:colOff>
      <xdr:row>63</xdr:row>
      <xdr:rowOff>119761</xdr:rowOff>
    </xdr:to>
    <xdr:sp macro="" textlink="">
      <xdr:nvSpPr>
        <xdr:cNvPr id="248" name="楕円 247">
          <a:extLst>
            <a:ext uri="{FF2B5EF4-FFF2-40B4-BE49-F238E27FC236}">
              <a16:creationId xmlns:a16="http://schemas.microsoft.com/office/drawing/2014/main" id="{197C5C3A-EB9B-42B4-B013-D070C0FA2175}"/>
            </a:ext>
          </a:extLst>
        </xdr:cNvPr>
        <xdr:cNvSpPr/>
      </xdr:nvSpPr>
      <xdr:spPr>
        <a:xfrm>
          <a:off x="9588500" y="108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68961</xdr:rowOff>
    </xdr:from>
    <xdr:to>
      <xdr:col>55</xdr:col>
      <xdr:colOff>0</xdr:colOff>
      <xdr:row>63</xdr:row>
      <xdr:rowOff>81534</xdr:rowOff>
    </xdr:to>
    <xdr:cxnSp macro="">
      <xdr:nvCxnSpPr>
        <xdr:cNvPr id="249" name="直線コネクタ 248">
          <a:extLst>
            <a:ext uri="{FF2B5EF4-FFF2-40B4-BE49-F238E27FC236}">
              <a16:creationId xmlns:a16="http://schemas.microsoft.com/office/drawing/2014/main" id="{60B066C7-6F3E-42E2-9CD1-6D14D7C8230E}"/>
            </a:ext>
          </a:extLst>
        </xdr:cNvPr>
        <xdr:cNvCxnSpPr/>
      </xdr:nvCxnSpPr>
      <xdr:spPr>
        <a:xfrm>
          <a:off x="9639300" y="1087031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50" name="楕円 249">
          <a:extLst>
            <a:ext uri="{FF2B5EF4-FFF2-40B4-BE49-F238E27FC236}">
              <a16:creationId xmlns:a16="http://schemas.microsoft.com/office/drawing/2014/main" id="{C3717477-1370-437C-B486-797CA2B3B051}"/>
            </a:ext>
          </a:extLst>
        </xdr:cNvPr>
        <xdr:cNvSpPr/>
      </xdr:nvSpPr>
      <xdr:spPr>
        <a:xfrm>
          <a:off x="8699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68961</xdr:rowOff>
    </xdr:from>
    <xdr:to>
      <xdr:col>50</xdr:col>
      <xdr:colOff>114300</xdr:colOff>
      <xdr:row>63</xdr:row>
      <xdr:rowOff>72390</xdr:rowOff>
    </xdr:to>
    <xdr:cxnSp macro="">
      <xdr:nvCxnSpPr>
        <xdr:cNvPr id="251" name="直線コネクタ 250">
          <a:extLst>
            <a:ext uri="{FF2B5EF4-FFF2-40B4-BE49-F238E27FC236}">
              <a16:creationId xmlns:a16="http://schemas.microsoft.com/office/drawing/2014/main" id="{6AC13D4D-5691-4E9C-A1EA-071E0C998A74}"/>
            </a:ext>
          </a:extLst>
        </xdr:cNvPr>
        <xdr:cNvCxnSpPr/>
      </xdr:nvCxnSpPr>
      <xdr:spPr>
        <a:xfrm flipV="1">
          <a:off x="8750300" y="1087031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25019</xdr:rowOff>
    </xdr:from>
    <xdr:to>
      <xdr:col>41</xdr:col>
      <xdr:colOff>101600</xdr:colOff>
      <xdr:row>63</xdr:row>
      <xdr:rowOff>126619</xdr:rowOff>
    </xdr:to>
    <xdr:sp macro="" textlink="">
      <xdr:nvSpPr>
        <xdr:cNvPr id="252" name="楕円 251">
          <a:extLst>
            <a:ext uri="{FF2B5EF4-FFF2-40B4-BE49-F238E27FC236}">
              <a16:creationId xmlns:a16="http://schemas.microsoft.com/office/drawing/2014/main" id="{8023482D-7F8A-425C-8D8E-845C0F79C7FA}"/>
            </a:ext>
          </a:extLst>
        </xdr:cNvPr>
        <xdr:cNvSpPr/>
      </xdr:nvSpPr>
      <xdr:spPr>
        <a:xfrm>
          <a:off x="7810500" y="108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63</xdr:row>
      <xdr:rowOff>75819</xdr:rowOff>
    </xdr:to>
    <xdr:cxnSp macro="">
      <xdr:nvCxnSpPr>
        <xdr:cNvPr id="253" name="直線コネクタ 252">
          <a:extLst>
            <a:ext uri="{FF2B5EF4-FFF2-40B4-BE49-F238E27FC236}">
              <a16:creationId xmlns:a16="http://schemas.microsoft.com/office/drawing/2014/main" id="{5C483A2F-EDFD-43B2-9BEF-6EDACE9FDF21}"/>
            </a:ext>
          </a:extLst>
        </xdr:cNvPr>
        <xdr:cNvCxnSpPr/>
      </xdr:nvCxnSpPr>
      <xdr:spPr>
        <a:xfrm flipV="1">
          <a:off x="7861300" y="108737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11303</xdr:rowOff>
    </xdr:from>
    <xdr:to>
      <xdr:col>36</xdr:col>
      <xdr:colOff>165100</xdr:colOff>
      <xdr:row>63</xdr:row>
      <xdr:rowOff>112903</xdr:rowOff>
    </xdr:to>
    <xdr:sp macro="" textlink="">
      <xdr:nvSpPr>
        <xdr:cNvPr id="254" name="楕円 253">
          <a:extLst>
            <a:ext uri="{FF2B5EF4-FFF2-40B4-BE49-F238E27FC236}">
              <a16:creationId xmlns:a16="http://schemas.microsoft.com/office/drawing/2014/main" id="{4BE7A058-1977-4ED6-931D-2A29F24CF4F2}"/>
            </a:ext>
          </a:extLst>
        </xdr:cNvPr>
        <xdr:cNvSpPr/>
      </xdr:nvSpPr>
      <xdr:spPr>
        <a:xfrm>
          <a:off x="6921500" y="108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62103</xdr:rowOff>
    </xdr:from>
    <xdr:to>
      <xdr:col>41</xdr:col>
      <xdr:colOff>50800</xdr:colOff>
      <xdr:row>63</xdr:row>
      <xdr:rowOff>75819</xdr:rowOff>
    </xdr:to>
    <xdr:cxnSp macro="">
      <xdr:nvCxnSpPr>
        <xdr:cNvPr id="255" name="直線コネクタ 254">
          <a:extLst>
            <a:ext uri="{FF2B5EF4-FFF2-40B4-BE49-F238E27FC236}">
              <a16:creationId xmlns:a16="http://schemas.microsoft.com/office/drawing/2014/main" id="{3D4823A6-4F19-4A04-9B61-3C1D86D7A48F}"/>
            </a:ext>
          </a:extLst>
        </xdr:cNvPr>
        <xdr:cNvCxnSpPr/>
      </xdr:nvCxnSpPr>
      <xdr:spPr>
        <a:xfrm>
          <a:off x="6972300" y="1086345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1118407E-62CD-4AC4-BFD5-A74DA97AC933}"/>
            </a:ext>
          </a:extLst>
        </xdr:cNvPr>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20972</xdr:rowOff>
    </xdr:from>
    <xdr:ext cx="469744" cy="259045"/>
    <xdr:sp macro="" textlink="">
      <xdr:nvSpPr>
        <xdr:cNvPr id="257" name="n_2aveValue【体育館・プール】&#10;一人当たり面積">
          <a:extLst>
            <a:ext uri="{FF2B5EF4-FFF2-40B4-BE49-F238E27FC236}">
              <a16:creationId xmlns:a16="http://schemas.microsoft.com/office/drawing/2014/main" id="{6285FC9A-B450-47EB-90ED-085040F75A55}"/>
            </a:ext>
          </a:extLst>
        </xdr:cNvPr>
        <xdr:cNvSpPr txBox="1"/>
      </xdr:nvSpPr>
      <xdr:spPr>
        <a:xfrm>
          <a:off x="85154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26306</xdr:rowOff>
    </xdr:from>
    <xdr:ext cx="469744" cy="259045"/>
    <xdr:sp macro="" textlink="">
      <xdr:nvSpPr>
        <xdr:cNvPr id="258" name="n_3aveValue【体育館・プール】&#10;一人当たり面積">
          <a:extLst>
            <a:ext uri="{FF2B5EF4-FFF2-40B4-BE49-F238E27FC236}">
              <a16:creationId xmlns:a16="http://schemas.microsoft.com/office/drawing/2014/main" id="{A9B98B79-63B1-4567-964F-6EBAD2D3FCD1}"/>
            </a:ext>
          </a:extLst>
        </xdr:cNvPr>
        <xdr:cNvSpPr txBox="1"/>
      </xdr:nvSpPr>
      <xdr:spPr>
        <a:xfrm>
          <a:off x="7626427" y="109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29354</xdr:rowOff>
    </xdr:from>
    <xdr:ext cx="469744" cy="259045"/>
    <xdr:sp macro="" textlink="">
      <xdr:nvSpPr>
        <xdr:cNvPr id="259" name="n_4aveValue【体育館・プール】&#10;一人当たり面積">
          <a:extLst>
            <a:ext uri="{FF2B5EF4-FFF2-40B4-BE49-F238E27FC236}">
              <a16:creationId xmlns:a16="http://schemas.microsoft.com/office/drawing/2014/main" id="{C381BA16-7AFD-4A21-A70A-5DFDABEAEDC5}"/>
            </a:ext>
          </a:extLst>
        </xdr:cNvPr>
        <xdr:cNvSpPr txBox="1"/>
      </xdr:nvSpPr>
      <xdr:spPr>
        <a:xfrm>
          <a:off x="67374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136288</xdr:rowOff>
    </xdr:from>
    <xdr:ext cx="469744" cy="259045"/>
    <xdr:sp macro="" textlink="">
      <xdr:nvSpPr>
        <xdr:cNvPr id="260" name="n_1mainValue【体育館・プール】&#10;一人当たり面積">
          <a:extLst>
            <a:ext uri="{FF2B5EF4-FFF2-40B4-BE49-F238E27FC236}">
              <a16:creationId xmlns:a16="http://schemas.microsoft.com/office/drawing/2014/main" id="{03D191C0-2757-4534-BBFC-8BA2F10C89FF}"/>
            </a:ext>
          </a:extLst>
        </xdr:cNvPr>
        <xdr:cNvSpPr txBox="1"/>
      </xdr:nvSpPr>
      <xdr:spPr>
        <a:xfrm>
          <a:off x="9391727" y="1059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61" name="n_2mainValue【体育館・プール】&#10;一人当たり面積">
          <a:extLst>
            <a:ext uri="{FF2B5EF4-FFF2-40B4-BE49-F238E27FC236}">
              <a16:creationId xmlns:a16="http://schemas.microsoft.com/office/drawing/2014/main" id="{5BDC39ED-DAA0-40F8-8D2F-17DE988007E5}"/>
            </a:ext>
          </a:extLst>
        </xdr:cNvPr>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143146</xdr:rowOff>
    </xdr:from>
    <xdr:ext cx="469744" cy="259045"/>
    <xdr:sp macro="" textlink="">
      <xdr:nvSpPr>
        <xdr:cNvPr id="262" name="n_3mainValue【体育館・プール】&#10;一人当たり面積">
          <a:extLst>
            <a:ext uri="{FF2B5EF4-FFF2-40B4-BE49-F238E27FC236}">
              <a16:creationId xmlns:a16="http://schemas.microsoft.com/office/drawing/2014/main" id="{7819B8FF-54C4-42AF-A4FF-BF661762529A}"/>
            </a:ext>
          </a:extLst>
        </xdr:cNvPr>
        <xdr:cNvSpPr txBox="1"/>
      </xdr:nvSpPr>
      <xdr:spPr>
        <a:xfrm>
          <a:off x="7626427" y="106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129430</xdr:rowOff>
    </xdr:from>
    <xdr:ext cx="469744" cy="259045"/>
    <xdr:sp macro="" textlink="">
      <xdr:nvSpPr>
        <xdr:cNvPr id="263" name="n_4mainValue【体育館・プール】&#10;一人当たり面積">
          <a:extLst>
            <a:ext uri="{FF2B5EF4-FFF2-40B4-BE49-F238E27FC236}">
              <a16:creationId xmlns:a16="http://schemas.microsoft.com/office/drawing/2014/main" id="{315C5480-0172-420E-895E-862489B19A2A}"/>
            </a:ext>
          </a:extLst>
        </xdr:cNvPr>
        <xdr:cNvSpPr txBox="1"/>
      </xdr:nvSpPr>
      <xdr:spPr>
        <a:xfrm>
          <a:off x="6737427" y="1058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8E5F799-43DA-482B-BB48-3C684B6ACA4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AC5ADCF-A43C-4993-A34E-1E0709C165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E14EEF2-8903-4C8D-9130-FCC288E36F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39692AC-6FA3-449A-BA6B-1EED235590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9B9A33F-3769-42B5-885D-6A2D038555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B700802-19BA-42DC-BB5B-C6359A24A8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91E990B-0BE7-4C67-B94B-5838250B93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DB57A59-5485-42F0-B59F-6E2A532E88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66DDEA8-CE1E-42AD-85C9-543C1D20F7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7C12B71-CF40-4237-A5AC-2F4213FB65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3A223EC-BC4F-4710-91AD-564603C9FE2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C15070D1-26C6-47EA-AA57-70598EB1694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85CDC4D6-F4F6-423B-B809-B7194831E64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5C6FDA5-F834-475E-B126-CDFC2FD7E94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80EFA263-2609-401D-8B3A-4AFE1E67B3D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B504CE3-40D0-4B84-BDB4-20B0BB51462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7AD98F3A-5ABC-4C92-A711-5BE70220603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E3EE945E-3F60-4210-9C75-C515A7B173E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4CB324CA-7AE9-47F5-9FA2-E13886EA897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313527B0-A5BF-4A84-B3E5-1A767F3E54E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E915C03-B619-4BBD-9C17-7B04641843C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3D9AF71E-97F6-464E-AD75-FCD236FBE46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E81FDCD-D545-411D-BFED-1EB3436E93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70C11E3-D741-4323-8CF6-3B4774EBA9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F2DD302-0E20-4FB3-BCE6-48F6706383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D6058A8F-5426-43DA-BEC1-E9DEBEB46A23}"/>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38F8CD36-911F-41B9-9D06-CF1703FF871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A7EF1E5-201E-410F-A925-741414E5DAC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17095EA4-DFEA-4373-BE4F-EA9274819767}"/>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B4FAFE39-3623-4EFE-8169-2BDEFAF7E5E2}"/>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C7D4E36-F139-4B7C-9D0F-6B237D84B43A}"/>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4A757EE2-0D01-47C4-BFF3-5261EC9E79A1}"/>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96" name="フローチャート: 判断 295">
          <a:extLst>
            <a:ext uri="{FF2B5EF4-FFF2-40B4-BE49-F238E27FC236}">
              <a16:creationId xmlns:a16="http://schemas.microsoft.com/office/drawing/2014/main" id="{2777440D-726B-4239-A8B9-1193FAA3A2ED}"/>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97" name="フローチャート: 判断 296">
          <a:extLst>
            <a:ext uri="{FF2B5EF4-FFF2-40B4-BE49-F238E27FC236}">
              <a16:creationId xmlns:a16="http://schemas.microsoft.com/office/drawing/2014/main" id="{A3C653E6-C601-428B-AF58-AB1FD9DB0B81}"/>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8" name="フローチャート: 判断 297">
          <a:extLst>
            <a:ext uri="{FF2B5EF4-FFF2-40B4-BE49-F238E27FC236}">
              <a16:creationId xmlns:a16="http://schemas.microsoft.com/office/drawing/2014/main" id="{42844F88-918E-43BC-A6FA-92786BC6D536}"/>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9" name="フローチャート: 判断 298">
          <a:extLst>
            <a:ext uri="{FF2B5EF4-FFF2-40B4-BE49-F238E27FC236}">
              <a16:creationId xmlns:a16="http://schemas.microsoft.com/office/drawing/2014/main" id="{25E1FFD5-8DB8-4CA0-B211-6ED7D79BD348}"/>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A55EC19-3358-451F-A0BF-079B3AE5BA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B16E065-C493-4A0F-A140-44C43CA44B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D996560-C3DA-467E-8126-DBFBC4DE62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29F109-FDC3-4084-86EA-C909EBCA03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D056B79-62CB-406A-AF9E-2594746FD9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99968</xdr:rowOff>
    </xdr:from>
    <xdr:to>
      <xdr:col>24</xdr:col>
      <xdr:colOff>114300</xdr:colOff>
      <xdr:row>80</xdr:row>
      <xdr:rowOff>30118</xdr:rowOff>
    </xdr:to>
    <xdr:sp macro="" textlink="">
      <xdr:nvSpPr>
        <xdr:cNvPr id="305" name="楕円 304">
          <a:extLst>
            <a:ext uri="{FF2B5EF4-FFF2-40B4-BE49-F238E27FC236}">
              <a16:creationId xmlns:a16="http://schemas.microsoft.com/office/drawing/2014/main" id="{A1076ED0-56D4-4148-A5AC-A947FDCFFC3B}"/>
            </a:ext>
          </a:extLst>
        </xdr:cNvPr>
        <xdr:cNvSpPr/>
      </xdr:nvSpPr>
      <xdr:spPr>
        <a:xfrm>
          <a:off x="4584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122845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3CB7917-70BA-4348-8B78-153D6A0B23E1}"/>
            </a:ext>
          </a:extLst>
        </xdr:cNvPr>
        <xdr:cNvSpPr txBox="1"/>
      </xdr:nvSpPr>
      <xdr:spPr>
        <a:xfrm>
          <a:off x="4673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307" name="楕円 306">
          <a:extLst>
            <a:ext uri="{FF2B5EF4-FFF2-40B4-BE49-F238E27FC236}">
              <a16:creationId xmlns:a16="http://schemas.microsoft.com/office/drawing/2014/main" id="{0BBC4BD7-2595-4153-9CC5-D01C9E347D2C}"/>
            </a:ext>
          </a:extLst>
        </xdr:cNvPr>
        <xdr:cNvSpPr/>
      </xdr:nvSpPr>
      <xdr:spPr>
        <a:xfrm>
          <a:off x="3746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150768</xdr:rowOff>
    </xdr:from>
    <xdr:to>
      <xdr:col>24</xdr:col>
      <xdr:colOff>63500</xdr:colOff>
      <xdr:row>83</xdr:row>
      <xdr:rowOff>51163</xdr:rowOff>
    </xdr:to>
    <xdr:cxnSp macro="">
      <xdr:nvCxnSpPr>
        <xdr:cNvPr id="308" name="直線コネクタ 307">
          <a:extLst>
            <a:ext uri="{FF2B5EF4-FFF2-40B4-BE49-F238E27FC236}">
              <a16:creationId xmlns:a16="http://schemas.microsoft.com/office/drawing/2014/main" id="{6B5F7669-94CE-4E64-83BD-449363537439}"/>
            </a:ext>
          </a:extLst>
        </xdr:cNvPr>
        <xdr:cNvCxnSpPr/>
      </xdr:nvCxnSpPr>
      <xdr:spPr>
        <a:xfrm flipV="1">
          <a:off x="3797300" y="13695318"/>
          <a:ext cx="838200" cy="5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9" name="楕円 308">
          <a:extLst>
            <a:ext uri="{FF2B5EF4-FFF2-40B4-BE49-F238E27FC236}">
              <a16:creationId xmlns:a16="http://schemas.microsoft.com/office/drawing/2014/main" id="{463D74F4-9A68-47EF-8A49-3E61C442E27C}"/>
            </a:ext>
          </a:extLst>
        </xdr:cNvPr>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51163</xdr:rowOff>
    </xdr:from>
    <xdr:to>
      <xdr:col>19</xdr:col>
      <xdr:colOff>177800</xdr:colOff>
      <xdr:row>85</xdr:row>
      <xdr:rowOff>8708</xdr:rowOff>
    </xdr:to>
    <xdr:cxnSp macro="">
      <xdr:nvCxnSpPr>
        <xdr:cNvPr id="310" name="直線コネクタ 309">
          <a:extLst>
            <a:ext uri="{FF2B5EF4-FFF2-40B4-BE49-F238E27FC236}">
              <a16:creationId xmlns:a16="http://schemas.microsoft.com/office/drawing/2014/main" id="{0B8AF5A8-9A82-4CE8-9647-C22A2ADC77E2}"/>
            </a:ext>
          </a:extLst>
        </xdr:cNvPr>
        <xdr:cNvCxnSpPr/>
      </xdr:nvCxnSpPr>
      <xdr:spPr>
        <a:xfrm flipV="1">
          <a:off x="2908300" y="14281513"/>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91802</xdr:rowOff>
    </xdr:from>
    <xdr:to>
      <xdr:col>10</xdr:col>
      <xdr:colOff>165100</xdr:colOff>
      <xdr:row>85</xdr:row>
      <xdr:rowOff>21952</xdr:rowOff>
    </xdr:to>
    <xdr:sp macro="" textlink="">
      <xdr:nvSpPr>
        <xdr:cNvPr id="311" name="楕円 310">
          <a:extLst>
            <a:ext uri="{FF2B5EF4-FFF2-40B4-BE49-F238E27FC236}">
              <a16:creationId xmlns:a16="http://schemas.microsoft.com/office/drawing/2014/main" id="{23D6AD75-DDF9-4BA1-8874-66A8964B2E75}"/>
            </a:ext>
          </a:extLst>
        </xdr:cNvPr>
        <xdr:cNvSpPr/>
      </xdr:nvSpPr>
      <xdr:spPr>
        <a:xfrm>
          <a:off x="1968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142602</xdr:rowOff>
    </xdr:from>
    <xdr:to>
      <xdr:col>15</xdr:col>
      <xdr:colOff>50800</xdr:colOff>
      <xdr:row>85</xdr:row>
      <xdr:rowOff>8708</xdr:rowOff>
    </xdr:to>
    <xdr:cxnSp macro="">
      <xdr:nvCxnSpPr>
        <xdr:cNvPr id="312" name="直線コネクタ 311">
          <a:extLst>
            <a:ext uri="{FF2B5EF4-FFF2-40B4-BE49-F238E27FC236}">
              <a16:creationId xmlns:a16="http://schemas.microsoft.com/office/drawing/2014/main" id="{709B303E-A86D-42C9-AB19-854EFA05B7F4}"/>
            </a:ext>
          </a:extLst>
        </xdr:cNvPr>
        <xdr:cNvCxnSpPr/>
      </xdr:nvCxnSpPr>
      <xdr:spPr>
        <a:xfrm>
          <a:off x="2019300" y="145444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54248</xdr:rowOff>
    </xdr:from>
    <xdr:to>
      <xdr:col>6</xdr:col>
      <xdr:colOff>38100</xdr:colOff>
      <xdr:row>84</xdr:row>
      <xdr:rowOff>155848</xdr:rowOff>
    </xdr:to>
    <xdr:sp macro="" textlink="">
      <xdr:nvSpPr>
        <xdr:cNvPr id="313" name="楕円 312">
          <a:extLst>
            <a:ext uri="{FF2B5EF4-FFF2-40B4-BE49-F238E27FC236}">
              <a16:creationId xmlns:a16="http://schemas.microsoft.com/office/drawing/2014/main" id="{ED2A856B-59C9-41EB-9097-A3556C71BE3E}"/>
            </a:ext>
          </a:extLst>
        </xdr:cNvPr>
        <xdr:cNvSpPr/>
      </xdr:nvSpPr>
      <xdr:spPr>
        <a:xfrm>
          <a:off x="1079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105048</xdr:rowOff>
    </xdr:from>
    <xdr:to>
      <xdr:col>10</xdr:col>
      <xdr:colOff>114300</xdr:colOff>
      <xdr:row>84</xdr:row>
      <xdr:rowOff>142602</xdr:rowOff>
    </xdr:to>
    <xdr:cxnSp macro="">
      <xdr:nvCxnSpPr>
        <xdr:cNvPr id="314" name="直線コネクタ 313">
          <a:extLst>
            <a:ext uri="{FF2B5EF4-FFF2-40B4-BE49-F238E27FC236}">
              <a16:creationId xmlns:a16="http://schemas.microsoft.com/office/drawing/2014/main" id="{6873C24A-B264-4876-AD8B-E56A73CE005F}"/>
            </a:ext>
          </a:extLst>
        </xdr:cNvPr>
        <xdr:cNvCxnSpPr/>
      </xdr:nvCxnSpPr>
      <xdr:spPr>
        <a:xfrm>
          <a:off x="1130300" y="145068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5" name="n_1aveValue【福祉施設】&#10;有形固定資産減価償却率">
          <a:extLst>
            <a:ext uri="{FF2B5EF4-FFF2-40B4-BE49-F238E27FC236}">
              <a16:creationId xmlns:a16="http://schemas.microsoft.com/office/drawing/2014/main" id="{2FA70043-30DC-4904-9BB7-6A98F5F79C4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16" name="n_2aveValue【福祉施設】&#10;有形固定資産減価償却率">
          <a:extLst>
            <a:ext uri="{FF2B5EF4-FFF2-40B4-BE49-F238E27FC236}">
              <a16:creationId xmlns:a16="http://schemas.microsoft.com/office/drawing/2014/main" id="{D95EB3D2-66B6-4860-B9B4-0ABCA9DDAF2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7" name="n_3aveValue【福祉施設】&#10;有形固定資産減価償却率">
          <a:extLst>
            <a:ext uri="{FF2B5EF4-FFF2-40B4-BE49-F238E27FC236}">
              <a16:creationId xmlns:a16="http://schemas.microsoft.com/office/drawing/2014/main" id="{7B230FDC-EAF0-495D-943B-B19F88261EFA}"/>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8" name="n_4aveValue【福祉施設】&#10;有形固定資産減価償却率">
          <a:extLst>
            <a:ext uri="{FF2B5EF4-FFF2-40B4-BE49-F238E27FC236}">
              <a16:creationId xmlns:a16="http://schemas.microsoft.com/office/drawing/2014/main" id="{57C3F56A-AF62-4435-BB30-E9E9C3EF3AC9}"/>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93090</xdr:rowOff>
    </xdr:from>
    <xdr:ext cx="405111" cy="259045"/>
    <xdr:sp macro="" textlink="">
      <xdr:nvSpPr>
        <xdr:cNvPr id="319" name="n_1mainValue【福祉施設】&#10;有形固定資産減価償却率">
          <a:extLst>
            <a:ext uri="{FF2B5EF4-FFF2-40B4-BE49-F238E27FC236}">
              <a16:creationId xmlns:a16="http://schemas.microsoft.com/office/drawing/2014/main" id="{9AEF7C63-36B3-4A24-B2EB-850541BBEBCD}"/>
            </a:ext>
          </a:extLst>
        </xdr:cNvPr>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20" name="n_2mainValue【福祉施設】&#10;有形固定資産減価償却率">
          <a:extLst>
            <a:ext uri="{FF2B5EF4-FFF2-40B4-BE49-F238E27FC236}">
              <a16:creationId xmlns:a16="http://schemas.microsoft.com/office/drawing/2014/main" id="{EFAFEDDE-28D0-4C75-AF66-1EE24D928B08}"/>
            </a:ext>
          </a:extLst>
        </xdr:cNvPr>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13079</xdr:rowOff>
    </xdr:from>
    <xdr:ext cx="405111" cy="259045"/>
    <xdr:sp macro="" textlink="">
      <xdr:nvSpPr>
        <xdr:cNvPr id="321" name="n_3mainValue【福祉施設】&#10;有形固定資産減価償却率">
          <a:extLst>
            <a:ext uri="{FF2B5EF4-FFF2-40B4-BE49-F238E27FC236}">
              <a16:creationId xmlns:a16="http://schemas.microsoft.com/office/drawing/2014/main" id="{FA4D48FA-AE3E-428C-807F-C53775EDF7EE}"/>
            </a:ext>
          </a:extLst>
        </xdr:cNvPr>
        <xdr:cNvSpPr txBox="1"/>
      </xdr:nvSpPr>
      <xdr:spPr>
        <a:xfrm>
          <a:off x="1816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146975</xdr:rowOff>
    </xdr:from>
    <xdr:ext cx="405111" cy="259045"/>
    <xdr:sp macro="" textlink="">
      <xdr:nvSpPr>
        <xdr:cNvPr id="322" name="n_4mainValue【福祉施設】&#10;有形固定資産減価償却率">
          <a:extLst>
            <a:ext uri="{FF2B5EF4-FFF2-40B4-BE49-F238E27FC236}">
              <a16:creationId xmlns:a16="http://schemas.microsoft.com/office/drawing/2014/main" id="{84697186-5C4E-48E1-81D1-24A22A516AF2}"/>
            </a:ext>
          </a:extLst>
        </xdr:cNvPr>
        <xdr:cNvSpPr txBox="1"/>
      </xdr:nvSpPr>
      <xdr:spPr>
        <a:xfrm>
          <a:off x="927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013C416-33E8-47DA-AE54-C80CEF0134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FEF6330-9B0A-4703-8C38-F9A953CC1F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173E08F-8466-4A16-82C9-E49A0A8BA3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2FC6418-F572-493B-90F5-F8A9BAA524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8EEF92A-FEBC-40EF-97BE-A26A538592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1695E1E-1895-4038-9C43-A07421F8FA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9C5DB25-EBE1-4DF9-865D-5B3F4C22B1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1EEE381-01BE-46F7-B41C-3003CFE4F7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FCB652E-ED72-41C2-861C-2A63A163EB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75242B9-421E-42AE-9F95-74DB8BE74D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C4488D88-E2C3-4356-9085-97EC1FBDE3C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A07D862D-1D6B-4514-A405-5E5B3657AEF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3D935B72-5F81-4E5C-A295-F7DD86EE319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E8052EDA-9830-48D2-89E1-7A76E7E52DE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60ECF600-2CFC-4CF4-BCAA-EC7C8EA594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BABFBAAE-EDC6-48E7-B7EE-5238A557379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B33F7257-8FB5-4B52-A3CF-69433E5FE0F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454B9C56-1908-4EAC-89CB-7EE3F878C60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D2057F9-FF7E-41E1-94BA-4A689615DA8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2832750-0AFD-4BD9-8FF0-2F1C2359C62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33EEEE2E-7331-4065-86A7-0CEBE76D9FB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38EC4927-FE35-4AD8-BF88-247DB419EBD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5695FCD0-F959-45B2-B941-D94EB24069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66611DA0-D220-4C12-86CD-F8E65638DD9C}"/>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32BC57B7-AA4B-4D68-849E-753AB2FA9A68}"/>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3492DEAC-1B5C-4B71-A2A2-20B250D56372}"/>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9D05BA59-4126-4350-9CAB-979520003395}"/>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359F4817-8607-41CB-8460-F64DD43A5BE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A5A38F49-0FF8-408C-BF43-8E413A87102D}"/>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C3F44C3-F26D-40BE-85FB-BD411F231127}"/>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99061</xdr:rowOff>
    </xdr:from>
    <xdr:to>
      <xdr:col>50</xdr:col>
      <xdr:colOff>165100</xdr:colOff>
      <xdr:row>86</xdr:row>
      <xdr:rowOff>29211</xdr:rowOff>
    </xdr:to>
    <xdr:sp macro="" textlink="">
      <xdr:nvSpPr>
        <xdr:cNvPr id="353" name="フローチャート: 判断 352">
          <a:extLst>
            <a:ext uri="{FF2B5EF4-FFF2-40B4-BE49-F238E27FC236}">
              <a16:creationId xmlns:a16="http://schemas.microsoft.com/office/drawing/2014/main" id="{E6D07F7B-1D96-4D69-A252-8C9AAA380FE4}"/>
            </a:ext>
          </a:extLst>
        </xdr:cNvPr>
        <xdr:cNvSpPr/>
      </xdr:nvSpPr>
      <xdr:spPr>
        <a:xfrm>
          <a:off x="9588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54" name="フローチャート: 判断 353">
          <a:extLst>
            <a:ext uri="{FF2B5EF4-FFF2-40B4-BE49-F238E27FC236}">
              <a16:creationId xmlns:a16="http://schemas.microsoft.com/office/drawing/2014/main" id="{99C0E6AD-74B8-4D16-9DEB-46309996721A}"/>
            </a:ext>
          </a:extLst>
        </xdr:cNvPr>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86361</xdr:rowOff>
    </xdr:from>
    <xdr:to>
      <xdr:col>41</xdr:col>
      <xdr:colOff>101600</xdr:colOff>
      <xdr:row>86</xdr:row>
      <xdr:rowOff>16511</xdr:rowOff>
    </xdr:to>
    <xdr:sp macro="" textlink="">
      <xdr:nvSpPr>
        <xdr:cNvPr id="355" name="フローチャート: 判断 354">
          <a:extLst>
            <a:ext uri="{FF2B5EF4-FFF2-40B4-BE49-F238E27FC236}">
              <a16:creationId xmlns:a16="http://schemas.microsoft.com/office/drawing/2014/main" id="{C6B00756-5AB2-4C33-94E6-9BD474F1E0ED}"/>
            </a:ext>
          </a:extLst>
        </xdr:cNvPr>
        <xdr:cNvSpPr/>
      </xdr:nvSpPr>
      <xdr:spPr>
        <a:xfrm>
          <a:off x="7810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86361</xdr:rowOff>
    </xdr:from>
    <xdr:to>
      <xdr:col>36</xdr:col>
      <xdr:colOff>165100</xdr:colOff>
      <xdr:row>86</xdr:row>
      <xdr:rowOff>16511</xdr:rowOff>
    </xdr:to>
    <xdr:sp macro="" textlink="">
      <xdr:nvSpPr>
        <xdr:cNvPr id="356" name="フローチャート: 判断 355">
          <a:extLst>
            <a:ext uri="{FF2B5EF4-FFF2-40B4-BE49-F238E27FC236}">
              <a16:creationId xmlns:a16="http://schemas.microsoft.com/office/drawing/2014/main" id="{01C8771C-4E0E-405F-A1D9-69CD385F5058}"/>
            </a:ext>
          </a:extLst>
        </xdr:cNvPr>
        <xdr:cNvSpPr/>
      </xdr:nvSpPr>
      <xdr:spPr>
        <a:xfrm>
          <a:off x="6921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545EF58-6BC5-4274-80C6-5061057E5B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565DF12-1951-4641-8DD3-F93858BC1E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50BB237-11CE-4FE6-8897-70C00F2C4B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553FEAD-3881-4C46-935F-EC80C22906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2CC9F9C-5B75-45DD-BB98-602FEF32B0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62" name="楕円 361">
          <a:extLst>
            <a:ext uri="{FF2B5EF4-FFF2-40B4-BE49-F238E27FC236}">
              <a16:creationId xmlns:a16="http://schemas.microsoft.com/office/drawing/2014/main" id="{38119AF4-1441-4CE6-AFB6-A3AE6601FBDF}"/>
            </a:ext>
          </a:extLst>
        </xdr:cNvPr>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78757</xdr:rowOff>
    </xdr:from>
    <xdr:ext cx="469744" cy="259045"/>
    <xdr:sp macro="" textlink="">
      <xdr:nvSpPr>
        <xdr:cNvPr id="363" name="【福祉施設】&#10;一人当たり面積該当値テキスト">
          <a:extLst>
            <a:ext uri="{FF2B5EF4-FFF2-40B4-BE49-F238E27FC236}">
              <a16:creationId xmlns:a16="http://schemas.microsoft.com/office/drawing/2014/main" id="{CBD7E2DA-1026-4E87-BEF4-5B8B4AB0BC68}"/>
            </a:ext>
          </a:extLst>
        </xdr:cNvPr>
        <xdr:cNvSpPr txBox="1"/>
      </xdr:nvSpPr>
      <xdr:spPr>
        <a:xfrm>
          <a:off x="10515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107950</xdr:rowOff>
    </xdr:from>
    <xdr:to>
      <xdr:col>50</xdr:col>
      <xdr:colOff>165100</xdr:colOff>
      <xdr:row>86</xdr:row>
      <xdr:rowOff>38100</xdr:rowOff>
    </xdr:to>
    <xdr:sp macro="" textlink="">
      <xdr:nvSpPr>
        <xdr:cNvPr id="364" name="楕円 363">
          <a:extLst>
            <a:ext uri="{FF2B5EF4-FFF2-40B4-BE49-F238E27FC236}">
              <a16:creationId xmlns:a16="http://schemas.microsoft.com/office/drawing/2014/main" id="{B6B6CEF0-9099-41E1-901B-A680B4ECA263}"/>
            </a:ext>
          </a:extLst>
        </xdr:cNvPr>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85</xdr:row>
      <xdr:rowOff>158750</xdr:rowOff>
    </xdr:to>
    <xdr:cxnSp macro="">
      <xdr:nvCxnSpPr>
        <xdr:cNvPr id="365" name="直線コネクタ 364">
          <a:extLst>
            <a:ext uri="{FF2B5EF4-FFF2-40B4-BE49-F238E27FC236}">
              <a16:creationId xmlns:a16="http://schemas.microsoft.com/office/drawing/2014/main" id="{EF2DC49F-8D5E-4E5A-A5D8-67A349F31D66}"/>
            </a:ext>
          </a:extLst>
        </xdr:cNvPr>
        <xdr:cNvCxnSpPr/>
      </xdr:nvCxnSpPr>
      <xdr:spPr>
        <a:xfrm flipV="1">
          <a:off x="9639300" y="14508480"/>
          <a:ext cx="8382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110489</xdr:rowOff>
    </xdr:from>
    <xdr:to>
      <xdr:col>46</xdr:col>
      <xdr:colOff>38100</xdr:colOff>
      <xdr:row>86</xdr:row>
      <xdr:rowOff>40639</xdr:rowOff>
    </xdr:to>
    <xdr:sp macro="" textlink="">
      <xdr:nvSpPr>
        <xdr:cNvPr id="366" name="楕円 365">
          <a:extLst>
            <a:ext uri="{FF2B5EF4-FFF2-40B4-BE49-F238E27FC236}">
              <a16:creationId xmlns:a16="http://schemas.microsoft.com/office/drawing/2014/main" id="{FF3BC9D2-4CA6-46FD-9928-F74FBB139205}"/>
            </a:ext>
          </a:extLst>
        </xdr:cNvPr>
        <xdr:cNvSpPr/>
      </xdr:nvSpPr>
      <xdr:spPr>
        <a:xfrm>
          <a:off x="8699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158750</xdr:rowOff>
    </xdr:from>
    <xdr:to>
      <xdr:col>50</xdr:col>
      <xdr:colOff>114300</xdr:colOff>
      <xdr:row>85</xdr:row>
      <xdr:rowOff>161289</xdr:rowOff>
    </xdr:to>
    <xdr:cxnSp macro="">
      <xdr:nvCxnSpPr>
        <xdr:cNvPr id="367" name="直線コネクタ 366">
          <a:extLst>
            <a:ext uri="{FF2B5EF4-FFF2-40B4-BE49-F238E27FC236}">
              <a16:creationId xmlns:a16="http://schemas.microsoft.com/office/drawing/2014/main" id="{D9499FB7-BC2E-4E6E-A820-D8976D8E963B}"/>
            </a:ext>
          </a:extLst>
        </xdr:cNvPr>
        <xdr:cNvCxnSpPr/>
      </xdr:nvCxnSpPr>
      <xdr:spPr>
        <a:xfrm flipV="1">
          <a:off x="8750300" y="147320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68" name="楕円 367">
          <a:extLst>
            <a:ext uri="{FF2B5EF4-FFF2-40B4-BE49-F238E27FC236}">
              <a16:creationId xmlns:a16="http://schemas.microsoft.com/office/drawing/2014/main" id="{E7BE9D00-5A59-402E-8F8E-02BA37D5B14C}"/>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161289</xdr:rowOff>
    </xdr:from>
    <xdr:to>
      <xdr:col>45</xdr:col>
      <xdr:colOff>177800</xdr:colOff>
      <xdr:row>85</xdr:row>
      <xdr:rowOff>163830</xdr:rowOff>
    </xdr:to>
    <xdr:cxnSp macro="">
      <xdr:nvCxnSpPr>
        <xdr:cNvPr id="369" name="直線コネクタ 368">
          <a:extLst>
            <a:ext uri="{FF2B5EF4-FFF2-40B4-BE49-F238E27FC236}">
              <a16:creationId xmlns:a16="http://schemas.microsoft.com/office/drawing/2014/main" id="{34296F72-65B0-4BC3-98F3-510E639BCEBF}"/>
            </a:ext>
          </a:extLst>
        </xdr:cNvPr>
        <xdr:cNvCxnSpPr/>
      </xdr:nvCxnSpPr>
      <xdr:spPr>
        <a:xfrm flipV="1">
          <a:off x="7861300" y="147345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114300</xdr:rowOff>
    </xdr:from>
    <xdr:to>
      <xdr:col>36</xdr:col>
      <xdr:colOff>165100</xdr:colOff>
      <xdr:row>86</xdr:row>
      <xdr:rowOff>44450</xdr:rowOff>
    </xdr:to>
    <xdr:sp macro="" textlink="">
      <xdr:nvSpPr>
        <xdr:cNvPr id="370" name="楕円 369">
          <a:extLst>
            <a:ext uri="{FF2B5EF4-FFF2-40B4-BE49-F238E27FC236}">
              <a16:creationId xmlns:a16="http://schemas.microsoft.com/office/drawing/2014/main" id="{638011EC-08FE-409B-A1AE-EABE01B7FEFF}"/>
            </a:ext>
          </a:extLst>
        </xdr:cNvPr>
        <xdr:cNvSpPr/>
      </xdr:nvSpPr>
      <xdr:spPr>
        <a:xfrm>
          <a:off x="6921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165100</xdr:rowOff>
    </xdr:to>
    <xdr:cxnSp macro="">
      <xdr:nvCxnSpPr>
        <xdr:cNvPr id="371" name="直線コネクタ 370">
          <a:extLst>
            <a:ext uri="{FF2B5EF4-FFF2-40B4-BE49-F238E27FC236}">
              <a16:creationId xmlns:a16="http://schemas.microsoft.com/office/drawing/2014/main" id="{CA0FDC53-2C21-494F-BCF8-5BDC086DC3CE}"/>
            </a:ext>
          </a:extLst>
        </xdr:cNvPr>
        <xdr:cNvCxnSpPr/>
      </xdr:nvCxnSpPr>
      <xdr:spPr>
        <a:xfrm flipV="1">
          <a:off x="6972300" y="147370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72" name="n_1aveValue【福祉施設】&#10;一人当たり面積">
          <a:extLst>
            <a:ext uri="{FF2B5EF4-FFF2-40B4-BE49-F238E27FC236}">
              <a16:creationId xmlns:a16="http://schemas.microsoft.com/office/drawing/2014/main" id="{B5C2411C-BADE-4DBB-AE68-835D4E776A4D}"/>
            </a:ext>
          </a:extLst>
        </xdr:cNvPr>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47007</xdr:rowOff>
    </xdr:from>
    <xdr:ext cx="469744" cy="259045"/>
    <xdr:sp macro="" textlink="">
      <xdr:nvSpPr>
        <xdr:cNvPr id="373" name="n_2aveValue【福祉施設】&#10;一人当たり面積">
          <a:extLst>
            <a:ext uri="{FF2B5EF4-FFF2-40B4-BE49-F238E27FC236}">
              <a16:creationId xmlns:a16="http://schemas.microsoft.com/office/drawing/2014/main" id="{97F5F845-AAFA-4B41-8F8D-7725F5F3E7CA}"/>
            </a:ext>
          </a:extLst>
        </xdr:cNvPr>
        <xdr:cNvSpPr txBox="1"/>
      </xdr:nvSpPr>
      <xdr:spPr>
        <a:xfrm>
          <a:off x="8515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33038</xdr:rowOff>
    </xdr:from>
    <xdr:ext cx="469744" cy="259045"/>
    <xdr:sp macro="" textlink="">
      <xdr:nvSpPr>
        <xdr:cNvPr id="374" name="n_3aveValue【福祉施設】&#10;一人当たり面積">
          <a:extLst>
            <a:ext uri="{FF2B5EF4-FFF2-40B4-BE49-F238E27FC236}">
              <a16:creationId xmlns:a16="http://schemas.microsoft.com/office/drawing/2014/main" id="{5CBA197E-B3BC-4986-97FF-FB9366D37EE3}"/>
            </a:ext>
          </a:extLst>
        </xdr:cNvPr>
        <xdr:cNvSpPr txBox="1"/>
      </xdr:nvSpPr>
      <xdr:spPr>
        <a:xfrm>
          <a:off x="7626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33038</xdr:rowOff>
    </xdr:from>
    <xdr:ext cx="469744" cy="259045"/>
    <xdr:sp macro="" textlink="">
      <xdr:nvSpPr>
        <xdr:cNvPr id="375" name="n_4aveValue【福祉施設】&#10;一人当たり面積">
          <a:extLst>
            <a:ext uri="{FF2B5EF4-FFF2-40B4-BE49-F238E27FC236}">
              <a16:creationId xmlns:a16="http://schemas.microsoft.com/office/drawing/2014/main" id="{040CE888-AE54-4B17-9A22-39EF7B0EA816}"/>
            </a:ext>
          </a:extLst>
        </xdr:cNvPr>
        <xdr:cNvSpPr txBox="1"/>
      </xdr:nvSpPr>
      <xdr:spPr>
        <a:xfrm>
          <a:off x="6737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29227</xdr:rowOff>
    </xdr:from>
    <xdr:ext cx="469744" cy="259045"/>
    <xdr:sp macro="" textlink="">
      <xdr:nvSpPr>
        <xdr:cNvPr id="376" name="n_1mainValue【福祉施設】&#10;一人当たり面積">
          <a:extLst>
            <a:ext uri="{FF2B5EF4-FFF2-40B4-BE49-F238E27FC236}">
              <a16:creationId xmlns:a16="http://schemas.microsoft.com/office/drawing/2014/main" id="{DA2934A6-3324-4B3E-AD72-71CEB2523F22}"/>
            </a:ext>
          </a:extLst>
        </xdr:cNvPr>
        <xdr:cNvSpPr txBox="1"/>
      </xdr:nvSpPr>
      <xdr:spPr>
        <a:xfrm>
          <a:off x="9391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31766</xdr:rowOff>
    </xdr:from>
    <xdr:ext cx="469744" cy="259045"/>
    <xdr:sp macro="" textlink="">
      <xdr:nvSpPr>
        <xdr:cNvPr id="377" name="n_2mainValue【福祉施設】&#10;一人当たり面積">
          <a:extLst>
            <a:ext uri="{FF2B5EF4-FFF2-40B4-BE49-F238E27FC236}">
              <a16:creationId xmlns:a16="http://schemas.microsoft.com/office/drawing/2014/main" id="{7EC983C6-E55C-49DD-97FE-D85C713546E3}"/>
            </a:ext>
          </a:extLst>
        </xdr:cNvPr>
        <xdr:cNvSpPr txBox="1"/>
      </xdr:nvSpPr>
      <xdr:spPr>
        <a:xfrm>
          <a:off x="8515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78" name="n_3mainValue【福祉施設】&#10;一人当たり面積">
          <a:extLst>
            <a:ext uri="{FF2B5EF4-FFF2-40B4-BE49-F238E27FC236}">
              <a16:creationId xmlns:a16="http://schemas.microsoft.com/office/drawing/2014/main" id="{213ACA2C-61E8-43BA-B7A6-B966AC664678}"/>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35577</xdr:rowOff>
    </xdr:from>
    <xdr:ext cx="469744" cy="259045"/>
    <xdr:sp macro="" textlink="">
      <xdr:nvSpPr>
        <xdr:cNvPr id="379" name="n_4mainValue【福祉施設】&#10;一人当たり面積">
          <a:extLst>
            <a:ext uri="{FF2B5EF4-FFF2-40B4-BE49-F238E27FC236}">
              <a16:creationId xmlns:a16="http://schemas.microsoft.com/office/drawing/2014/main" id="{8A161E9F-31ED-4307-A03C-72D9BBBE7628}"/>
            </a:ext>
          </a:extLst>
        </xdr:cNvPr>
        <xdr:cNvSpPr txBox="1"/>
      </xdr:nvSpPr>
      <xdr:spPr>
        <a:xfrm>
          <a:off x="6737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7DDC80D-B105-4E16-8548-E428013538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3ED79E1-A8C3-4E88-B630-F82595E4B3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251ABBB-A350-40AC-8EEF-33339CC8A5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385D364-7303-4119-973F-48C407EAE1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71F544F5-684D-41CB-B815-1759432806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A888B07-19B7-4A30-B58F-EF85FD4091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3D74C20-1C69-417A-8BA1-E103C6CCEA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E3D8F80-2F6E-44A0-A8DC-FC5847EB19E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63DB88FA-C757-4653-B096-75EDF5483DE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CFA33B3-2148-4A4A-BA04-07D36731193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D505E982-FF7B-48C3-B798-B86F7CD3771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7F8C3821-BE34-4039-AE69-4BF41F9468D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1F84AB22-F498-4D57-A024-9485A19BF0B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4ECD3D65-1087-4F9E-AF84-DE2813143D2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49C2BF8F-1820-4C1A-8181-1EF2C66CF31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4FD6E436-D06F-4AA1-BA19-855FDABFFBD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CE473EAF-32E9-46D8-ACCE-E398E7877ED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F15A744E-4A0D-4012-A854-983F28B0035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32794563-8AA6-4F63-895D-0DCEA9C73F8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F362708E-0CDB-4857-AF0D-01D62F9DF09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10AEF820-E729-453B-9532-FD582D818BF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FF9FD4D9-3C8D-4019-A02C-14A7EA54265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B8E959AB-6EB9-4308-974E-3D55929B151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DC2CAFDF-E10B-49F6-A1C0-4D930ECB696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264EDCF6-B1B6-43B2-BF69-F4472120212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AA0BD00B-58C0-421A-A693-09AF2B2AB6A3}"/>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E1BE2903-71DC-4E85-9D3C-607022F8F27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9A088566-30ED-4B90-8EE5-440E08B7CCE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3617DEC3-B9C4-4B8F-891C-2CE3D8D421F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F1B1889-A858-46DD-9D46-C7F11877E244}"/>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F3CB3A02-5C5F-41CA-8250-19806F2A6B28}"/>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54368B41-B3FE-4CEB-9833-E7EAE8FE4E9B}"/>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2" name="フローチャート: 判断 411">
          <a:extLst>
            <a:ext uri="{FF2B5EF4-FFF2-40B4-BE49-F238E27FC236}">
              <a16:creationId xmlns:a16="http://schemas.microsoft.com/office/drawing/2014/main" id="{EDFDFDB9-B2A8-44BA-8759-7355F7C6B813}"/>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3" name="フローチャート: 判断 412">
          <a:extLst>
            <a:ext uri="{FF2B5EF4-FFF2-40B4-BE49-F238E27FC236}">
              <a16:creationId xmlns:a16="http://schemas.microsoft.com/office/drawing/2014/main" id="{CA28A4AC-08A4-469B-814D-8849507CC469}"/>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4" name="フローチャート: 判断 413">
          <a:extLst>
            <a:ext uri="{FF2B5EF4-FFF2-40B4-BE49-F238E27FC236}">
              <a16:creationId xmlns:a16="http://schemas.microsoft.com/office/drawing/2014/main" id="{4A30855F-35C7-4D32-8EE4-3E3752C90303}"/>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5" name="フローチャート: 判断 414">
          <a:extLst>
            <a:ext uri="{FF2B5EF4-FFF2-40B4-BE49-F238E27FC236}">
              <a16:creationId xmlns:a16="http://schemas.microsoft.com/office/drawing/2014/main" id="{002C9F06-B88A-49F0-9FA0-9C9A66A5FDC5}"/>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F0EA921-B8C1-458D-B665-B1A3C815CA8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49D67FB-56A6-484E-9B38-4E4E20C7D5D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1ACFEBC-2BFC-4B75-B1F6-BA197CE4FB5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1FAA22D-763D-4D7B-8FD7-A9374F010B4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C482679-8F4A-4B7B-AA7F-4DA0B08CB7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152763</xdr:rowOff>
    </xdr:from>
    <xdr:to>
      <xdr:col>24</xdr:col>
      <xdr:colOff>114300</xdr:colOff>
      <xdr:row>101</xdr:row>
      <xdr:rowOff>82913</xdr:rowOff>
    </xdr:to>
    <xdr:sp macro="" textlink="">
      <xdr:nvSpPr>
        <xdr:cNvPr id="421" name="楕円 420">
          <a:extLst>
            <a:ext uri="{FF2B5EF4-FFF2-40B4-BE49-F238E27FC236}">
              <a16:creationId xmlns:a16="http://schemas.microsoft.com/office/drawing/2014/main" id="{DCC57F69-27D0-4B75-9E6E-AD5C5E54DDB0}"/>
            </a:ext>
          </a:extLst>
        </xdr:cNvPr>
        <xdr:cNvSpPr/>
      </xdr:nvSpPr>
      <xdr:spPr>
        <a:xfrm>
          <a:off x="45847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4190</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1664365C-D03B-446A-B730-3FF96D26AF69}"/>
            </a:ext>
          </a:extLst>
        </xdr:cNvPr>
        <xdr:cNvSpPr txBox="1"/>
      </xdr:nvSpPr>
      <xdr:spPr>
        <a:xfrm>
          <a:off x="4673600" y="171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116839</xdr:rowOff>
    </xdr:from>
    <xdr:to>
      <xdr:col>20</xdr:col>
      <xdr:colOff>38100</xdr:colOff>
      <xdr:row>101</xdr:row>
      <xdr:rowOff>46989</xdr:rowOff>
    </xdr:to>
    <xdr:sp macro="" textlink="">
      <xdr:nvSpPr>
        <xdr:cNvPr id="423" name="楕円 422">
          <a:extLst>
            <a:ext uri="{FF2B5EF4-FFF2-40B4-BE49-F238E27FC236}">
              <a16:creationId xmlns:a16="http://schemas.microsoft.com/office/drawing/2014/main" id="{0ED3ACD2-015B-48E5-9878-D06BA4B83077}"/>
            </a:ext>
          </a:extLst>
        </xdr:cNvPr>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32113</xdr:rowOff>
    </xdr:to>
    <xdr:cxnSp macro="">
      <xdr:nvCxnSpPr>
        <xdr:cNvPr id="424" name="直線コネクタ 423">
          <a:extLst>
            <a:ext uri="{FF2B5EF4-FFF2-40B4-BE49-F238E27FC236}">
              <a16:creationId xmlns:a16="http://schemas.microsoft.com/office/drawing/2014/main" id="{719606B2-B4D2-49B1-89A0-8689951F36AC}"/>
            </a:ext>
          </a:extLst>
        </xdr:cNvPr>
        <xdr:cNvCxnSpPr/>
      </xdr:nvCxnSpPr>
      <xdr:spPr>
        <a:xfrm>
          <a:off x="3797300" y="173126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82550</xdr:rowOff>
    </xdr:from>
    <xdr:to>
      <xdr:col>15</xdr:col>
      <xdr:colOff>101600</xdr:colOff>
      <xdr:row>101</xdr:row>
      <xdr:rowOff>12700</xdr:rowOff>
    </xdr:to>
    <xdr:sp macro="" textlink="">
      <xdr:nvSpPr>
        <xdr:cNvPr id="425" name="楕円 424">
          <a:extLst>
            <a:ext uri="{FF2B5EF4-FFF2-40B4-BE49-F238E27FC236}">
              <a16:creationId xmlns:a16="http://schemas.microsoft.com/office/drawing/2014/main" id="{66D9FF2F-928F-4FA0-8047-96E7B3654295}"/>
            </a:ext>
          </a:extLst>
        </xdr:cNvPr>
        <xdr:cNvSpPr/>
      </xdr:nvSpPr>
      <xdr:spPr>
        <a:xfrm>
          <a:off x="2857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133350</xdr:rowOff>
    </xdr:from>
    <xdr:to>
      <xdr:col>19</xdr:col>
      <xdr:colOff>177800</xdr:colOff>
      <xdr:row>100</xdr:row>
      <xdr:rowOff>167639</xdr:rowOff>
    </xdr:to>
    <xdr:cxnSp macro="">
      <xdr:nvCxnSpPr>
        <xdr:cNvPr id="426" name="直線コネクタ 425">
          <a:extLst>
            <a:ext uri="{FF2B5EF4-FFF2-40B4-BE49-F238E27FC236}">
              <a16:creationId xmlns:a16="http://schemas.microsoft.com/office/drawing/2014/main" id="{84B1090A-6FC3-4F0A-AE4E-AFA792E46258}"/>
            </a:ext>
          </a:extLst>
        </xdr:cNvPr>
        <xdr:cNvCxnSpPr/>
      </xdr:nvCxnSpPr>
      <xdr:spPr>
        <a:xfrm>
          <a:off x="2908300" y="17278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48261</xdr:rowOff>
    </xdr:from>
    <xdr:to>
      <xdr:col>10</xdr:col>
      <xdr:colOff>165100</xdr:colOff>
      <xdr:row>100</xdr:row>
      <xdr:rowOff>149861</xdr:rowOff>
    </xdr:to>
    <xdr:sp macro="" textlink="">
      <xdr:nvSpPr>
        <xdr:cNvPr id="427" name="楕円 426">
          <a:extLst>
            <a:ext uri="{FF2B5EF4-FFF2-40B4-BE49-F238E27FC236}">
              <a16:creationId xmlns:a16="http://schemas.microsoft.com/office/drawing/2014/main" id="{952191C2-366D-4A9E-9AD3-2DD4E2EAFB8D}"/>
            </a:ext>
          </a:extLst>
        </xdr:cNvPr>
        <xdr:cNvSpPr/>
      </xdr:nvSpPr>
      <xdr:spPr>
        <a:xfrm>
          <a:off x="1968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99061</xdr:rowOff>
    </xdr:from>
    <xdr:to>
      <xdr:col>15</xdr:col>
      <xdr:colOff>50800</xdr:colOff>
      <xdr:row>100</xdr:row>
      <xdr:rowOff>133350</xdr:rowOff>
    </xdr:to>
    <xdr:cxnSp macro="">
      <xdr:nvCxnSpPr>
        <xdr:cNvPr id="428" name="直線コネクタ 427">
          <a:extLst>
            <a:ext uri="{FF2B5EF4-FFF2-40B4-BE49-F238E27FC236}">
              <a16:creationId xmlns:a16="http://schemas.microsoft.com/office/drawing/2014/main" id="{164E31E5-F09F-41E0-9359-49E3AF65D284}"/>
            </a:ext>
          </a:extLst>
        </xdr:cNvPr>
        <xdr:cNvCxnSpPr/>
      </xdr:nvCxnSpPr>
      <xdr:spPr>
        <a:xfrm>
          <a:off x="2019300" y="17244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110308</xdr:rowOff>
    </xdr:from>
    <xdr:to>
      <xdr:col>6</xdr:col>
      <xdr:colOff>38100</xdr:colOff>
      <xdr:row>102</xdr:row>
      <xdr:rowOff>40458</xdr:rowOff>
    </xdr:to>
    <xdr:sp macro="" textlink="">
      <xdr:nvSpPr>
        <xdr:cNvPr id="429" name="楕円 428">
          <a:extLst>
            <a:ext uri="{FF2B5EF4-FFF2-40B4-BE49-F238E27FC236}">
              <a16:creationId xmlns:a16="http://schemas.microsoft.com/office/drawing/2014/main" id="{545E1CFE-5ED6-45D6-B42C-1A25D7F35D07}"/>
            </a:ext>
          </a:extLst>
        </xdr:cNvPr>
        <xdr:cNvSpPr/>
      </xdr:nvSpPr>
      <xdr:spPr>
        <a:xfrm>
          <a:off x="1079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99061</xdr:rowOff>
    </xdr:from>
    <xdr:to>
      <xdr:col>10</xdr:col>
      <xdr:colOff>114300</xdr:colOff>
      <xdr:row>101</xdr:row>
      <xdr:rowOff>161108</xdr:rowOff>
    </xdr:to>
    <xdr:cxnSp macro="">
      <xdr:nvCxnSpPr>
        <xdr:cNvPr id="430" name="直線コネクタ 429">
          <a:extLst>
            <a:ext uri="{FF2B5EF4-FFF2-40B4-BE49-F238E27FC236}">
              <a16:creationId xmlns:a16="http://schemas.microsoft.com/office/drawing/2014/main" id="{0A7BF9EB-1756-407F-A089-4E985E6ADE8F}"/>
            </a:ext>
          </a:extLst>
        </xdr:cNvPr>
        <xdr:cNvCxnSpPr/>
      </xdr:nvCxnSpPr>
      <xdr:spPr>
        <a:xfrm flipV="1">
          <a:off x="1130300" y="17244061"/>
          <a:ext cx="889000" cy="2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1" name="n_1aveValue【市民会館】&#10;有形固定資産減価償却率">
          <a:extLst>
            <a:ext uri="{FF2B5EF4-FFF2-40B4-BE49-F238E27FC236}">
              <a16:creationId xmlns:a16="http://schemas.microsoft.com/office/drawing/2014/main" id="{5F1544F0-B157-449C-8938-80EC1AECC45B}"/>
            </a:ext>
          </a:extLst>
        </xdr:cNvPr>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2" name="n_2aveValue【市民会館】&#10;有形固定資産減価償却率">
          <a:extLst>
            <a:ext uri="{FF2B5EF4-FFF2-40B4-BE49-F238E27FC236}">
              <a16:creationId xmlns:a16="http://schemas.microsoft.com/office/drawing/2014/main" id="{718E3725-417B-4C5C-973F-8A04C6B02F9A}"/>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3" name="n_3aveValue【市民会館】&#10;有形固定資産減価償却率">
          <a:extLst>
            <a:ext uri="{FF2B5EF4-FFF2-40B4-BE49-F238E27FC236}">
              <a16:creationId xmlns:a16="http://schemas.microsoft.com/office/drawing/2014/main" id="{462C47E1-2C47-49BE-9728-447DB801632A}"/>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4" name="n_4aveValue【市民会館】&#10;有形固定資産減価償却率">
          <a:extLst>
            <a:ext uri="{FF2B5EF4-FFF2-40B4-BE49-F238E27FC236}">
              <a16:creationId xmlns:a16="http://schemas.microsoft.com/office/drawing/2014/main" id="{B8CBBC1B-44CE-467E-84B1-2579F94D5890}"/>
            </a:ext>
          </a:extLst>
        </xdr:cNvPr>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63516</xdr:rowOff>
    </xdr:from>
    <xdr:ext cx="405111" cy="259045"/>
    <xdr:sp macro="" textlink="">
      <xdr:nvSpPr>
        <xdr:cNvPr id="435" name="n_1mainValue【市民会館】&#10;有形固定資産減価償却率">
          <a:extLst>
            <a:ext uri="{FF2B5EF4-FFF2-40B4-BE49-F238E27FC236}">
              <a16:creationId xmlns:a16="http://schemas.microsoft.com/office/drawing/2014/main" id="{6D2FEC1A-CF74-404D-8D03-8E1AB0566942}"/>
            </a:ext>
          </a:extLst>
        </xdr:cNvPr>
        <xdr:cNvSpPr txBox="1"/>
      </xdr:nvSpPr>
      <xdr:spPr>
        <a:xfrm>
          <a:off x="3582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29227</xdr:rowOff>
    </xdr:from>
    <xdr:ext cx="405111" cy="259045"/>
    <xdr:sp macro="" textlink="">
      <xdr:nvSpPr>
        <xdr:cNvPr id="436" name="n_2mainValue【市民会館】&#10;有形固定資産減価償却率">
          <a:extLst>
            <a:ext uri="{FF2B5EF4-FFF2-40B4-BE49-F238E27FC236}">
              <a16:creationId xmlns:a16="http://schemas.microsoft.com/office/drawing/2014/main" id="{9F31CDE7-A29B-47AC-B94A-B752C4BBCC2D}"/>
            </a:ext>
          </a:extLst>
        </xdr:cNvPr>
        <xdr:cNvSpPr txBox="1"/>
      </xdr:nvSpPr>
      <xdr:spPr>
        <a:xfrm>
          <a:off x="2705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166388</xdr:rowOff>
    </xdr:from>
    <xdr:ext cx="340478" cy="259045"/>
    <xdr:sp macro="" textlink="">
      <xdr:nvSpPr>
        <xdr:cNvPr id="437" name="n_3mainValue【市民会館】&#10;有形固定資産減価償却率">
          <a:extLst>
            <a:ext uri="{FF2B5EF4-FFF2-40B4-BE49-F238E27FC236}">
              <a16:creationId xmlns:a16="http://schemas.microsoft.com/office/drawing/2014/main" id="{2E648A00-3737-4C7F-A6FA-90F8BE334EB5}"/>
            </a:ext>
          </a:extLst>
        </xdr:cNvPr>
        <xdr:cNvSpPr txBox="1"/>
      </xdr:nvSpPr>
      <xdr:spPr>
        <a:xfrm>
          <a:off x="1849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56985</xdr:rowOff>
    </xdr:from>
    <xdr:ext cx="405111" cy="259045"/>
    <xdr:sp macro="" textlink="">
      <xdr:nvSpPr>
        <xdr:cNvPr id="438" name="n_4mainValue【市民会館】&#10;有形固定資産減価償却率">
          <a:extLst>
            <a:ext uri="{FF2B5EF4-FFF2-40B4-BE49-F238E27FC236}">
              <a16:creationId xmlns:a16="http://schemas.microsoft.com/office/drawing/2014/main" id="{2BEA8604-72D2-4286-9B2F-D4D02A3FEFE8}"/>
            </a:ext>
          </a:extLst>
        </xdr:cNvPr>
        <xdr:cNvSpPr txBox="1"/>
      </xdr:nvSpPr>
      <xdr:spPr>
        <a:xfrm>
          <a:off x="927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83659496-73B8-4F52-B214-0918665F45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7C32D1DB-E5D1-478E-AAB8-EFC4F72B27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D5D92932-9A62-4687-9B13-18C874A0FD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BFE06146-E2D2-4117-85C0-463B756F4E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9FFB81FD-8070-48DD-B149-C2B2AB3AAC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84B707AD-8A85-49A7-802B-C2AD68620A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E349FBD3-EF8C-4A1A-8A06-E4BFF0F517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B3453623-3A68-4263-8D7E-C90F0278DE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50AC8E3E-A384-47EF-AEA5-1B53CCF8C1F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97C7A1B6-C288-4EAC-868A-F0D5342C7D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8B72F6F6-1618-47C5-9538-BC77C7E6709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C6E51433-7A94-45C4-A72B-E2C67986CD9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7D500C66-12CC-4F4F-B7FF-9AD17B7BFF3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AACDA0C2-9D69-4478-8573-8499C2ACAEE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B4613DD1-2B85-47B0-8DC7-55602CFFA6F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4488045F-B904-4809-85BB-799D8D2F705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C6639814-C9A9-4864-8D47-23F5BD647E3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45A89A00-FCCA-4E0B-84C6-35897DF705A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CF65E88-688A-4C6D-AC84-2C736C23742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38D7DD28-AE1D-4EA4-87CA-B031D844A51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B578C7F7-F0FE-4B31-98F6-6FDBF0D7776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9E201A63-48E5-4D84-880B-1245F47E6E4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12C0DA30-D9D1-4785-8216-196C3BC4D06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C1FF45CA-AD8D-4DAA-8958-2268A52D60C7}"/>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16C2316-979B-4A29-8C83-E885FE8DBC6C}"/>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7347656D-9FE6-4BC2-A037-6A1351E8BEBA}"/>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C7586781-AE27-4AE0-AEA4-63D99C447DF8}"/>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ABE578E2-AF5F-4FCB-B348-EAE94CD60109}"/>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A02D8AAD-9FD5-4B55-BB63-6D18609BE91A}"/>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FAA9370F-B4C6-4FF5-9520-C6A9642F7FF2}"/>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469" name="フローチャート: 判断 468">
          <a:extLst>
            <a:ext uri="{FF2B5EF4-FFF2-40B4-BE49-F238E27FC236}">
              <a16:creationId xmlns:a16="http://schemas.microsoft.com/office/drawing/2014/main" id="{EAAD12B2-7E4A-49C6-A88E-49D237B3EF3C}"/>
            </a:ext>
          </a:extLst>
        </xdr:cNvPr>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0" name="フローチャート: 判断 469">
          <a:extLst>
            <a:ext uri="{FF2B5EF4-FFF2-40B4-BE49-F238E27FC236}">
              <a16:creationId xmlns:a16="http://schemas.microsoft.com/office/drawing/2014/main" id="{A574DDB7-3501-463D-AA6B-010E30A862F9}"/>
            </a:ext>
          </a:extLst>
        </xdr:cNvPr>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1" name="フローチャート: 判断 470">
          <a:extLst>
            <a:ext uri="{FF2B5EF4-FFF2-40B4-BE49-F238E27FC236}">
              <a16:creationId xmlns:a16="http://schemas.microsoft.com/office/drawing/2014/main" id="{FD7819D0-CDAA-4D42-9F26-6207E29FEE9D}"/>
            </a:ext>
          </a:extLst>
        </xdr:cNvPr>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472" name="フローチャート: 判断 471">
          <a:extLst>
            <a:ext uri="{FF2B5EF4-FFF2-40B4-BE49-F238E27FC236}">
              <a16:creationId xmlns:a16="http://schemas.microsoft.com/office/drawing/2014/main" id="{8A4A56A2-1B08-4D61-AEE0-99F0D3BB01EA}"/>
            </a:ext>
          </a:extLst>
        </xdr:cNvPr>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EE9C40-CC7C-48E0-9332-CFC44B6F748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A3387F1-C8AF-4A7C-BB1B-3419C0D553B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5165CE3-F2B5-418F-A346-79ED015C231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2275D6B-9628-4F7E-BEF6-C9D7558AA8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6A2F545-727D-4867-B5BC-01271736747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114936</xdr:rowOff>
    </xdr:from>
    <xdr:to>
      <xdr:col>55</xdr:col>
      <xdr:colOff>50800</xdr:colOff>
      <xdr:row>108</xdr:row>
      <xdr:rowOff>45086</xdr:rowOff>
    </xdr:to>
    <xdr:sp macro="" textlink="">
      <xdr:nvSpPr>
        <xdr:cNvPr id="478" name="楕円 477">
          <a:extLst>
            <a:ext uri="{FF2B5EF4-FFF2-40B4-BE49-F238E27FC236}">
              <a16:creationId xmlns:a16="http://schemas.microsoft.com/office/drawing/2014/main" id="{96250BA4-F546-468B-A827-FD214A9F1D62}"/>
            </a:ext>
          </a:extLst>
        </xdr:cNvPr>
        <xdr:cNvSpPr/>
      </xdr:nvSpPr>
      <xdr:spPr>
        <a:xfrm>
          <a:off x="104267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93363</xdr:rowOff>
    </xdr:from>
    <xdr:ext cx="469744" cy="259045"/>
    <xdr:sp macro="" textlink="">
      <xdr:nvSpPr>
        <xdr:cNvPr id="479" name="【市民会館】&#10;一人当たり面積該当値テキスト">
          <a:extLst>
            <a:ext uri="{FF2B5EF4-FFF2-40B4-BE49-F238E27FC236}">
              <a16:creationId xmlns:a16="http://schemas.microsoft.com/office/drawing/2014/main" id="{D18D192B-C46A-412F-B869-BF71D9273F20}"/>
            </a:ext>
          </a:extLst>
        </xdr:cNvPr>
        <xdr:cNvSpPr txBox="1"/>
      </xdr:nvSpPr>
      <xdr:spPr>
        <a:xfrm>
          <a:off x="10515600"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118745</xdr:rowOff>
    </xdr:from>
    <xdr:to>
      <xdr:col>50</xdr:col>
      <xdr:colOff>165100</xdr:colOff>
      <xdr:row>108</xdr:row>
      <xdr:rowOff>48895</xdr:rowOff>
    </xdr:to>
    <xdr:sp macro="" textlink="">
      <xdr:nvSpPr>
        <xdr:cNvPr id="480" name="楕円 479">
          <a:extLst>
            <a:ext uri="{FF2B5EF4-FFF2-40B4-BE49-F238E27FC236}">
              <a16:creationId xmlns:a16="http://schemas.microsoft.com/office/drawing/2014/main" id="{859D80B6-0408-43DC-9671-6D3011946239}"/>
            </a:ext>
          </a:extLst>
        </xdr:cNvPr>
        <xdr:cNvSpPr/>
      </xdr:nvSpPr>
      <xdr:spPr>
        <a:xfrm>
          <a:off x="9588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165736</xdr:rowOff>
    </xdr:from>
    <xdr:to>
      <xdr:col>55</xdr:col>
      <xdr:colOff>0</xdr:colOff>
      <xdr:row>107</xdr:row>
      <xdr:rowOff>169545</xdr:rowOff>
    </xdr:to>
    <xdr:cxnSp macro="">
      <xdr:nvCxnSpPr>
        <xdr:cNvPr id="481" name="直線コネクタ 480">
          <a:extLst>
            <a:ext uri="{FF2B5EF4-FFF2-40B4-BE49-F238E27FC236}">
              <a16:creationId xmlns:a16="http://schemas.microsoft.com/office/drawing/2014/main" id="{ACAC6661-AC6C-4864-81F1-68AE41797670}"/>
            </a:ext>
          </a:extLst>
        </xdr:cNvPr>
        <xdr:cNvCxnSpPr/>
      </xdr:nvCxnSpPr>
      <xdr:spPr>
        <a:xfrm flipV="1">
          <a:off x="9639300" y="185108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82" name="楕円 481">
          <a:extLst>
            <a:ext uri="{FF2B5EF4-FFF2-40B4-BE49-F238E27FC236}">
              <a16:creationId xmlns:a16="http://schemas.microsoft.com/office/drawing/2014/main" id="{34D84882-3399-403F-AB77-5CF4E7A3146B}"/>
            </a:ext>
          </a:extLst>
        </xdr:cNvPr>
        <xdr:cNvSpPr/>
      </xdr:nvSpPr>
      <xdr:spPr>
        <a:xfrm>
          <a:off x="8699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169545</xdr:rowOff>
    </xdr:from>
    <xdr:to>
      <xdr:col>50</xdr:col>
      <xdr:colOff>114300</xdr:colOff>
      <xdr:row>108</xdr:row>
      <xdr:rowOff>0</xdr:rowOff>
    </xdr:to>
    <xdr:cxnSp macro="">
      <xdr:nvCxnSpPr>
        <xdr:cNvPr id="483" name="直線コネクタ 482">
          <a:extLst>
            <a:ext uri="{FF2B5EF4-FFF2-40B4-BE49-F238E27FC236}">
              <a16:creationId xmlns:a16="http://schemas.microsoft.com/office/drawing/2014/main" id="{63CE0862-3F3C-4DA4-8EAE-8F3FBFC87E27}"/>
            </a:ext>
          </a:extLst>
        </xdr:cNvPr>
        <xdr:cNvCxnSpPr/>
      </xdr:nvCxnSpPr>
      <xdr:spPr>
        <a:xfrm flipV="1">
          <a:off x="8750300" y="18514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124461</xdr:rowOff>
    </xdr:from>
    <xdr:to>
      <xdr:col>41</xdr:col>
      <xdr:colOff>101600</xdr:colOff>
      <xdr:row>108</xdr:row>
      <xdr:rowOff>54611</xdr:rowOff>
    </xdr:to>
    <xdr:sp macro="" textlink="">
      <xdr:nvSpPr>
        <xdr:cNvPr id="484" name="楕円 483">
          <a:extLst>
            <a:ext uri="{FF2B5EF4-FFF2-40B4-BE49-F238E27FC236}">
              <a16:creationId xmlns:a16="http://schemas.microsoft.com/office/drawing/2014/main" id="{5E07BD2E-49EA-4228-B357-C5978A30A7D0}"/>
            </a:ext>
          </a:extLst>
        </xdr:cNvPr>
        <xdr:cNvSpPr/>
      </xdr:nvSpPr>
      <xdr:spPr>
        <a:xfrm>
          <a:off x="7810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3811</xdr:rowOff>
    </xdr:to>
    <xdr:cxnSp macro="">
      <xdr:nvCxnSpPr>
        <xdr:cNvPr id="485" name="直線コネクタ 484">
          <a:extLst>
            <a:ext uri="{FF2B5EF4-FFF2-40B4-BE49-F238E27FC236}">
              <a16:creationId xmlns:a16="http://schemas.microsoft.com/office/drawing/2014/main" id="{D7BDC560-5E7E-472E-AB43-715626E2081C}"/>
            </a:ext>
          </a:extLst>
        </xdr:cNvPr>
        <xdr:cNvCxnSpPr/>
      </xdr:nvCxnSpPr>
      <xdr:spPr>
        <a:xfrm flipV="1">
          <a:off x="7861300" y="1851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15875</xdr:rowOff>
    </xdr:from>
    <xdr:to>
      <xdr:col>36</xdr:col>
      <xdr:colOff>165100</xdr:colOff>
      <xdr:row>108</xdr:row>
      <xdr:rowOff>117475</xdr:rowOff>
    </xdr:to>
    <xdr:sp macro="" textlink="">
      <xdr:nvSpPr>
        <xdr:cNvPr id="486" name="楕円 485">
          <a:extLst>
            <a:ext uri="{FF2B5EF4-FFF2-40B4-BE49-F238E27FC236}">
              <a16:creationId xmlns:a16="http://schemas.microsoft.com/office/drawing/2014/main" id="{3011BA9C-D156-4CBC-AE3F-7CD796EBD3DF}"/>
            </a:ext>
          </a:extLst>
        </xdr:cNvPr>
        <xdr:cNvSpPr/>
      </xdr:nvSpPr>
      <xdr:spPr>
        <a:xfrm>
          <a:off x="69215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3811</xdr:rowOff>
    </xdr:from>
    <xdr:to>
      <xdr:col>41</xdr:col>
      <xdr:colOff>50800</xdr:colOff>
      <xdr:row>108</xdr:row>
      <xdr:rowOff>66675</xdr:rowOff>
    </xdr:to>
    <xdr:cxnSp macro="">
      <xdr:nvCxnSpPr>
        <xdr:cNvPr id="487" name="直線コネクタ 486">
          <a:extLst>
            <a:ext uri="{FF2B5EF4-FFF2-40B4-BE49-F238E27FC236}">
              <a16:creationId xmlns:a16="http://schemas.microsoft.com/office/drawing/2014/main" id="{238D45A3-737C-45D8-8342-0BB4E6EA8FA9}"/>
            </a:ext>
          </a:extLst>
        </xdr:cNvPr>
        <xdr:cNvCxnSpPr/>
      </xdr:nvCxnSpPr>
      <xdr:spPr>
        <a:xfrm flipV="1">
          <a:off x="6972300" y="185204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166388</xdr:rowOff>
    </xdr:from>
    <xdr:ext cx="469744" cy="259045"/>
    <xdr:sp macro="" textlink="">
      <xdr:nvSpPr>
        <xdr:cNvPr id="488" name="n_1aveValue【市民会館】&#10;一人当たり面積">
          <a:extLst>
            <a:ext uri="{FF2B5EF4-FFF2-40B4-BE49-F238E27FC236}">
              <a16:creationId xmlns:a16="http://schemas.microsoft.com/office/drawing/2014/main" id="{2F67F29C-5D20-4EBC-B5E8-3449787A898D}"/>
            </a:ext>
          </a:extLst>
        </xdr:cNvPr>
        <xdr:cNvSpPr txBox="1"/>
      </xdr:nvSpPr>
      <xdr:spPr>
        <a:xfrm>
          <a:off x="93917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652</xdr:rowOff>
    </xdr:from>
    <xdr:ext cx="469744" cy="259045"/>
    <xdr:sp macro="" textlink="">
      <xdr:nvSpPr>
        <xdr:cNvPr id="489" name="n_2aveValue【市民会館】&#10;一人当たり面積">
          <a:extLst>
            <a:ext uri="{FF2B5EF4-FFF2-40B4-BE49-F238E27FC236}">
              <a16:creationId xmlns:a16="http://schemas.microsoft.com/office/drawing/2014/main" id="{7D11AA85-8139-4F7C-AE9A-BE5DEB5B2991}"/>
            </a:ext>
          </a:extLst>
        </xdr:cNvPr>
        <xdr:cNvSpPr txBox="1"/>
      </xdr:nvSpPr>
      <xdr:spPr>
        <a:xfrm>
          <a:off x="8515427" y="181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652</xdr:rowOff>
    </xdr:from>
    <xdr:ext cx="469744" cy="259045"/>
    <xdr:sp macro="" textlink="">
      <xdr:nvSpPr>
        <xdr:cNvPr id="490" name="n_3aveValue【市民会館】&#10;一人当たり面積">
          <a:extLst>
            <a:ext uri="{FF2B5EF4-FFF2-40B4-BE49-F238E27FC236}">
              <a16:creationId xmlns:a16="http://schemas.microsoft.com/office/drawing/2014/main" id="{4F29C5C3-6A3B-401C-BFE0-92811D6B7C22}"/>
            </a:ext>
          </a:extLst>
        </xdr:cNvPr>
        <xdr:cNvSpPr txBox="1"/>
      </xdr:nvSpPr>
      <xdr:spPr>
        <a:xfrm>
          <a:off x="7626427" y="181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168291</xdr:rowOff>
    </xdr:from>
    <xdr:ext cx="469744" cy="259045"/>
    <xdr:sp macro="" textlink="">
      <xdr:nvSpPr>
        <xdr:cNvPr id="491" name="n_4aveValue【市民会館】&#10;一人当たり面積">
          <a:extLst>
            <a:ext uri="{FF2B5EF4-FFF2-40B4-BE49-F238E27FC236}">
              <a16:creationId xmlns:a16="http://schemas.microsoft.com/office/drawing/2014/main" id="{B0AB452F-762C-4F8F-980B-E06BBA1E8910}"/>
            </a:ext>
          </a:extLst>
        </xdr:cNvPr>
        <xdr:cNvSpPr txBox="1"/>
      </xdr:nvSpPr>
      <xdr:spPr>
        <a:xfrm>
          <a:off x="6737427" y="18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40022</xdr:rowOff>
    </xdr:from>
    <xdr:ext cx="469744" cy="259045"/>
    <xdr:sp macro="" textlink="">
      <xdr:nvSpPr>
        <xdr:cNvPr id="492" name="n_1mainValue【市民会館】&#10;一人当たり面積">
          <a:extLst>
            <a:ext uri="{FF2B5EF4-FFF2-40B4-BE49-F238E27FC236}">
              <a16:creationId xmlns:a16="http://schemas.microsoft.com/office/drawing/2014/main" id="{FC847F17-1D55-47D1-822D-271D6D3F3218}"/>
            </a:ext>
          </a:extLst>
        </xdr:cNvPr>
        <xdr:cNvSpPr txBox="1"/>
      </xdr:nvSpPr>
      <xdr:spPr>
        <a:xfrm>
          <a:off x="93917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93" name="n_2mainValue【市民会館】&#10;一人当たり面積">
          <a:extLst>
            <a:ext uri="{FF2B5EF4-FFF2-40B4-BE49-F238E27FC236}">
              <a16:creationId xmlns:a16="http://schemas.microsoft.com/office/drawing/2014/main" id="{2ABD6CAC-96DE-47B6-933D-C98C818F34E1}"/>
            </a:ext>
          </a:extLst>
        </xdr:cNvPr>
        <xdr:cNvSpPr txBox="1"/>
      </xdr:nvSpPr>
      <xdr:spPr>
        <a:xfrm>
          <a:off x="8515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45738</xdr:rowOff>
    </xdr:from>
    <xdr:ext cx="469744" cy="259045"/>
    <xdr:sp macro="" textlink="">
      <xdr:nvSpPr>
        <xdr:cNvPr id="494" name="n_3mainValue【市民会館】&#10;一人当たり面積">
          <a:extLst>
            <a:ext uri="{FF2B5EF4-FFF2-40B4-BE49-F238E27FC236}">
              <a16:creationId xmlns:a16="http://schemas.microsoft.com/office/drawing/2014/main" id="{3891D4CB-615B-40D9-BFF4-1881E03387FA}"/>
            </a:ext>
          </a:extLst>
        </xdr:cNvPr>
        <xdr:cNvSpPr txBox="1"/>
      </xdr:nvSpPr>
      <xdr:spPr>
        <a:xfrm>
          <a:off x="7626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108602</xdr:rowOff>
    </xdr:from>
    <xdr:ext cx="469744" cy="259045"/>
    <xdr:sp macro="" textlink="">
      <xdr:nvSpPr>
        <xdr:cNvPr id="495" name="n_4mainValue【市民会館】&#10;一人当たり面積">
          <a:extLst>
            <a:ext uri="{FF2B5EF4-FFF2-40B4-BE49-F238E27FC236}">
              <a16:creationId xmlns:a16="http://schemas.microsoft.com/office/drawing/2014/main" id="{5458C204-2FEA-4989-80E3-7DC7B95181E5}"/>
            </a:ext>
          </a:extLst>
        </xdr:cNvPr>
        <xdr:cNvSpPr txBox="1"/>
      </xdr:nvSpPr>
      <xdr:spPr>
        <a:xfrm>
          <a:off x="6737427" y="186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3F2E724E-49E5-4DC9-B358-75532083C8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1EBE493F-1D11-48FD-840D-91FD8A3EBE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8677BF43-36ED-4041-A981-8ABF530682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B753872B-8EA9-4042-AB80-1D26B12BE7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D6E9CEE5-28FE-414A-90E0-FB0FA517F1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80D8450-BFAD-4416-A52B-34D1CD238A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DEDE0FE-325A-453A-B3A9-9EDCA492CC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90BE1D1E-E925-4D2E-B3AC-967C095BCC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C5A26C5D-36EB-4F9A-8AA7-C0B099DC20A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A9508294-62A2-46AC-8D6C-E2E42172C5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F838A0B2-E445-41E1-8290-8458BC9D2C2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8F614335-0FA0-4332-82FC-6B5D8666C1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656A1EE7-C4A0-45A8-88E3-623050F407F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3DDB35AA-424B-4958-9690-A6215641B83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10676266-4F44-4889-B694-2133C8FC025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9E844C99-BC37-43A4-AFFD-F10AD14A571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E322613E-08F5-4648-A5E9-4B5FFECEC05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FDDC2DC5-8BF8-4D95-B847-20CDCDCC85B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4D2F58BD-BA94-45FB-AC44-46ECE53F432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57D793E1-B84E-496D-A3A6-242495D928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44B0B71B-4756-466B-8505-45D2941BD5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33EA1EA8-4A32-4B42-AF53-BDCADBF4F7E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45E272D6-8EE3-4F21-8CDD-593091B5FC2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CCCF0A8C-0924-40A5-9C28-F586635443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CB10279-39F4-4AE0-9E18-D1B4B0CDD8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A2EE1C62-AF12-4A9E-A617-53BAD843EDE6}"/>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A4E2E481-EFEF-40AC-BDC4-F4A46F94B79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DEA59F3C-E91B-4DCE-B690-134A984B302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4C2B2579-DE09-4997-B42A-0ACA3181857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196DAA11-8C1F-48D6-B36B-AE0C06ED9B82}"/>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3333320F-17E0-4AC7-ADF9-103997A36AC4}"/>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4787EB9E-9239-4127-9121-A74913AA6C6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8" name="フローチャート: 判断 527">
          <a:extLst>
            <a:ext uri="{FF2B5EF4-FFF2-40B4-BE49-F238E27FC236}">
              <a16:creationId xmlns:a16="http://schemas.microsoft.com/office/drawing/2014/main" id="{0A662371-C4F3-47A7-BEA4-E9E1B9D7090D}"/>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9" name="フローチャート: 判断 528">
          <a:extLst>
            <a:ext uri="{FF2B5EF4-FFF2-40B4-BE49-F238E27FC236}">
              <a16:creationId xmlns:a16="http://schemas.microsoft.com/office/drawing/2014/main" id="{C8052EDD-E3F2-4E1B-A33B-E2FC13730E2C}"/>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0" name="フローチャート: 判断 529">
          <a:extLst>
            <a:ext uri="{FF2B5EF4-FFF2-40B4-BE49-F238E27FC236}">
              <a16:creationId xmlns:a16="http://schemas.microsoft.com/office/drawing/2014/main" id="{8843513B-6328-4DED-A6ED-516096BAA61A}"/>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1" name="フローチャート: 判断 530">
          <a:extLst>
            <a:ext uri="{FF2B5EF4-FFF2-40B4-BE49-F238E27FC236}">
              <a16:creationId xmlns:a16="http://schemas.microsoft.com/office/drawing/2014/main" id="{85B893E6-21DD-4E05-A0F3-D7A3D45E7601}"/>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5F62CDD-750C-4AFB-AE16-E50AC93844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731BE63-ED02-48DC-9EA2-0EDA479A53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7149543-5736-4DC0-90EC-CCCA5FC724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4098A83-82BA-4ACE-A898-7E32DC1A44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B37764C0-04A6-4276-A392-5BF5C57B58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23767</xdr:rowOff>
    </xdr:from>
    <xdr:to>
      <xdr:col>85</xdr:col>
      <xdr:colOff>177800</xdr:colOff>
      <xdr:row>39</xdr:row>
      <xdr:rowOff>125367</xdr:rowOff>
    </xdr:to>
    <xdr:sp macro="" textlink="">
      <xdr:nvSpPr>
        <xdr:cNvPr id="537" name="楕円 536">
          <a:extLst>
            <a:ext uri="{FF2B5EF4-FFF2-40B4-BE49-F238E27FC236}">
              <a16:creationId xmlns:a16="http://schemas.microsoft.com/office/drawing/2014/main" id="{8010BC46-6897-4B6B-96D1-C052C200D54B}"/>
            </a:ext>
          </a:extLst>
        </xdr:cNvPr>
        <xdr:cNvSpPr/>
      </xdr:nvSpPr>
      <xdr:spPr>
        <a:xfrm>
          <a:off x="16268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2194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E990E5E3-673A-4BF7-A6E1-B0E3BA7F2104}"/>
            </a:ext>
          </a:extLst>
        </xdr:cNvPr>
        <xdr:cNvSpPr txBox="1"/>
      </xdr:nvSpPr>
      <xdr:spPr>
        <a:xfrm>
          <a:off x="16357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539" name="楕円 538">
          <a:extLst>
            <a:ext uri="{FF2B5EF4-FFF2-40B4-BE49-F238E27FC236}">
              <a16:creationId xmlns:a16="http://schemas.microsoft.com/office/drawing/2014/main" id="{F8BC73A7-DA49-42C6-80E0-3C591CDDEF75}"/>
            </a:ext>
          </a:extLst>
        </xdr:cNvPr>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74567</xdr:rowOff>
    </xdr:to>
    <xdr:cxnSp macro="">
      <xdr:nvCxnSpPr>
        <xdr:cNvPr id="540" name="直線コネクタ 539">
          <a:extLst>
            <a:ext uri="{FF2B5EF4-FFF2-40B4-BE49-F238E27FC236}">
              <a16:creationId xmlns:a16="http://schemas.microsoft.com/office/drawing/2014/main" id="{828F7A8E-69F9-422C-B738-62136C1C5E6D}"/>
            </a:ext>
          </a:extLst>
        </xdr:cNvPr>
        <xdr:cNvCxnSpPr/>
      </xdr:nvCxnSpPr>
      <xdr:spPr>
        <a:xfrm>
          <a:off x="15481300" y="672029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113574</xdr:rowOff>
    </xdr:from>
    <xdr:to>
      <xdr:col>76</xdr:col>
      <xdr:colOff>165100</xdr:colOff>
      <xdr:row>39</xdr:row>
      <xdr:rowOff>43724</xdr:rowOff>
    </xdr:to>
    <xdr:sp macro="" textlink="">
      <xdr:nvSpPr>
        <xdr:cNvPr id="541" name="楕円 540">
          <a:extLst>
            <a:ext uri="{FF2B5EF4-FFF2-40B4-BE49-F238E27FC236}">
              <a16:creationId xmlns:a16="http://schemas.microsoft.com/office/drawing/2014/main" id="{C5CA9AB3-8810-4B0E-8C29-3301EDEA8EBD}"/>
            </a:ext>
          </a:extLst>
        </xdr:cNvPr>
        <xdr:cNvSpPr/>
      </xdr:nvSpPr>
      <xdr:spPr>
        <a:xfrm>
          <a:off x="14541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164374</xdr:rowOff>
    </xdr:from>
    <xdr:to>
      <xdr:col>81</xdr:col>
      <xdr:colOff>50800</xdr:colOff>
      <xdr:row>39</xdr:row>
      <xdr:rowOff>33746</xdr:rowOff>
    </xdr:to>
    <xdr:cxnSp macro="">
      <xdr:nvCxnSpPr>
        <xdr:cNvPr id="542" name="直線コネクタ 541">
          <a:extLst>
            <a:ext uri="{FF2B5EF4-FFF2-40B4-BE49-F238E27FC236}">
              <a16:creationId xmlns:a16="http://schemas.microsoft.com/office/drawing/2014/main" id="{1626094E-018A-4452-834E-106839C43581}"/>
            </a:ext>
          </a:extLst>
        </xdr:cNvPr>
        <xdr:cNvCxnSpPr/>
      </xdr:nvCxnSpPr>
      <xdr:spPr>
        <a:xfrm>
          <a:off x="14592300" y="66794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543" name="楕円 542">
          <a:extLst>
            <a:ext uri="{FF2B5EF4-FFF2-40B4-BE49-F238E27FC236}">
              <a16:creationId xmlns:a16="http://schemas.microsoft.com/office/drawing/2014/main" id="{1F0AFCAC-470D-42D3-B2D9-54D0A2394367}"/>
            </a:ext>
          </a:extLst>
        </xdr:cNvPr>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38</xdr:row>
      <xdr:rowOff>164374</xdr:rowOff>
    </xdr:to>
    <xdr:cxnSp macro="">
      <xdr:nvCxnSpPr>
        <xdr:cNvPr id="544" name="直線コネクタ 543">
          <a:extLst>
            <a:ext uri="{FF2B5EF4-FFF2-40B4-BE49-F238E27FC236}">
              <a16:creationId xmlns:a16="http://schemas.microsoft.com/office/drawing/2014/main" id="{497A3B2D-D3A4-4174-B34D-A519DACB71A2}"/>
            </a:ext>
          </a:extLst>
        </xdr:cNvPr>
        <xdr:cNvCxnSpPr/>
      </xdr:nvCxnSpPr>
      <xdr:spPr>
        <a:xfrm>
          <a:off x="13703300" y="66402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35197</xdr:rowOff>
    </xdr:from>
    <xdr:to>
      <xdr:col>67</xdr:col>
      <xdr:colOff>101600</xdr:colOff>
      <xdr:row>38</xdr:row>
      <xdr:rowOff>136797</xdr:rowOff>
    </xdr:to>
    <xdr:sp macro="" textlink="">
      <xdr:nvSpPr>
        <xdr:cNvPr id="545" name="楕円 544">
          <a:extLst>
            <a:ext uri="{FF2B5EF4-FFF2-40B4-BE49-F238E27FC236}">
              <a16:creationId xmlns:a16="http://schemas.microsoft.com/office/drawing/2014/main" id="{4839B959-87CC-4078-ACBD-CA0F7CD3950C}"/>
            </a:ext>
          </a:extLst>
        </xdr:cNvPr>
        <xdr:cNvSpPr/>
      </xdr:nvSpPr>
      <xdr:spPr>
        <a:xfrm>
          <a:off x="12763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85997</xdr:rowOff>
    </xdr:from>
    <xdr:to>
      <xdr:col>71</xdr:col>
      <xdr:colOff>177800</xdr:colOff>
      <xdr:row>38</xdr:row>
      <xdr:rowOff>125185</xdr:rowOff>
    </xdr:to>
    <xdr:cxnSp macro="">
      <xdr:nvCxnSpPr>
        <xdr:cNvPr id="546" name="直線コネクタ 545">
          <a:extLst>
            <a:ext uri="{FF2B5EF4-FFF2-40B4-BE49-F238E27FC236}">
              <a16:creationId xmlns:a16="http://schemas.microsoft.com/office/drawing/2014/main" id="{AC3AB491-7BF0-4259-A0EC-F1310804F9D3}"/>
            </a:ext>
          </a:extLst>
        </xdr:cNvPr>
        <xdr:cNvCxnSpPr/>
      </xdr:nvCxnSpPr>
      <xdr:spPr>
        <a:xfrm>
          <a:off x="12814300" y="66010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1F80A8A5-CA52-4AF4-97B6-33AD8E01422B}"/>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16E02B4E-613B-4D69-A17E-A27E0DB43DC9}"/>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9314EDEE-AB3B-4FC1-A426-0C30A55EA1B2}"/>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696BD718-3E08-4C2A-8987-52CA7532ED1B}"/>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7DFEAC32-7F6B-4746-A726-7009A6F7F2D3}"/>
            </a:ext>
          </a:extLst>
        </xdr:cNvPr>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34851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35338042-A4B2-495F-AD65-C41083EFAB13}"/>
            </a:ext>
          </a:extLst>
        </xdr:cNvPr>
        <xdr:cNvSpPr txBox="1"/>
      </xdr:nvSpPr>
      <xdr:spPr>
        <a:xfrm>
          <a:off x="14389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F9016CA8-C12C-4691-9089-752C8197FE7A}"/>
            </a:ext>
          </a:extLst>
        </xdr:cNvPr>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127924</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C09E0279-8711-4170-8FB7-3AC096FB4A19}"/>
            </a:ext>
          </a:extLst>
        </xdr:cNvPr>
        <xdr:cNvSpPr txBox="1"/>
      </xdr:nvSpPr>
      <xdr:spPr>
        <a:xfrm>
          <a:off x="12611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75BCABF-EE09-4C39-850E-E414258AED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A7045275-9263-49F4-AD7E-15D91681D0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18719254-24DD-421B-9A58-8935962C31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8AD17063-4F84-4E08-9D15-C6E50FA657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A49F7290-9979-41EB-972A-440C99C0B1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B811A0A-49BB-44D5-A548-5494B4B61D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C23A458D-366E-4D22-BC84-6D24E09602C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B07FDF45-BD27-4245-A8E7-6F72A190E1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E09AE2F2-BF3E-4D0A-AF76-98FE5EC19F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8153F6D3-5123-4677-A59C-1C4D8570622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6CAD791F-2B0B-4542-9895-CA3CED3594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38C3A56E-1D72-4F70-B98E-6C8618674F4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7F21A4F6-D478-4805-9CBE-D420A9482D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9B46DBFA-8660-4CE0-BDB4-1CD6387E6B8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F81CE217-6684-4F96-AF7B-126254816C0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CD6AC1AB-2431-4340-8A69-9D0D7E15FB0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9B1738FE-8BC7-49EC-8A1C-45B6DA7AE9F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49E2618A-7E9C-4DC9-9F90-BDFD8D40B77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1DE43D92-CC7F-419C-8043-FFC1BB86AA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673A6110-32F6-4DCA-8192-32BE01390F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43AFB4B-98BD-4B61-AC4D-3B16305A81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6AA9F3BE-83E2-441E-83DA-247638C79C4F}"/>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26585B66-87CE-416A-A3F9-2C39A9468911}"/>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DB186D0D-1E5F-4590-AE87-57C037C9E223}"/>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3F146B91-3861-46A8-A5B8-976311208991}"/>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29BE78C0-E53D-4A7A-9D8E-48CFE0819B45}"/>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99D88CE2-3D4B-4931-8A86-5EDFB847973E}"/>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5449E040-F353-4966-87BB-BA691CB8E6CE}"/>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583" name="フローチャート: 判断 582">
          <a:extLst>
            <a:ext uri="{FF2B5EF4-FFF2-40B4-BE49-F238E27FC236}">
              <a16:creationId xmlns:a16="http://schemas.microsoft.com/office/drawing/2014/main" id="{732BEDBB-B180-4C02-AA72-65ADA10FB505}"/>
            </a:ext>
          </a:extLst>
        </xdr:cNvPr>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584" name="フローチャート: 判断 583">
          <a:extLst>
            <a:ext uri="{FF2B5EF4-FFF2-40B4-BE49-F238E27FC236}">
              <a16:creationId xmlns:a16="http://schemas.microsoft.com/office/drawing/2014/main" id="{C33FC5B0-9E50-46F6-BE78-B77F7EC75706}"/>
            </a:ext>
          </a:extLst>
        </xdr:cNvPr>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585" name="フローチャート: 判断 584">
          <a:extLst>
            <a:ext uri="{FF2B5EF4-FFF2-40B4-BE49-F238E27FC236}">
              <a16:creationId xmlns:a16="http://schemas.microsoft.com/office/drawing/2014/main" id="{E9365A2A-BF04-40E9-90C5-5CCED28644A1}"/>
            </a:ext>
          </a:extLst>
        </xdr:cNvPr>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586" name="フローチャート: 判断 585">
          <a:extLst>
            <a:ext uri="{FF2B5EF4-FFF2-40B4-BE49-F238E27FC236}">
              <a16:creationId xmlns:a16="http://schemas.microsoft.com/office/drawing/2014/main" id="{96E923F7-D8C5-4F1C-91D8-57CF1BE17548}"/>
            </a:ext>
          </a:extLst>
        </xdr:cNvPr>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7EADB7D-0B94-4986-BE43-73FAC78BD9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5BC6AAD-D52F-48E4-BA3A-FA6AFBDEAB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8D010E9-0EE4-45EA-A7C5-ECB89D70FF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6C68568-97DE-4F0C-87A2-37C9EBFC30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BFEDE74-4B02-45BB-BED2-D2422BB82B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34990</xdr:rowOff>
    </xdr:from>
    <xdr:to>
      <xdr:col>116</xdr:col>
      <xdr:colOff>114300</xdr:colOff>
      <xdr:row>40</xdr:row>
      <xdr:rowOff>136590</xdr:rowOff>
    </xdr:to>
    <xdr:sp macro="" textlink="">
      <xdr:nvSpPr>
        <xdr:cNvPr id="592" name="楕円 591">
          <a:extLst>
            <a:ext uri="{FF2B5EF4-FFF2-40B4-BE49-F238E27FC236}">
              <a16:creationId xmlns:a16="http://schemas.microsoft.com/office/drawing/2014/main" id="{C5EBEFC7-3544-41CE-AC0D-EE05735A6C8B}"/>
            </a:ext>
          </a:extLst>
        </xdr:cNvPr>
        <xdr:cNvSpPr/>
      </xdr:nvSpPr>
      <xdr:spPr>
        <a:xfrm>
          <a:off x="22110700" y="68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13417</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3194AFC4-9F61-49EB-A3C4-283C95F48AAD}"/>
            </a:ext>
          </a:extLst>
        </xdr:cNvPr>
        <xdr:cNvSpPr txBox="1"/>
      </xdr:nvSpPr>
      <xdr:spPr>
        <a:xfrm>
          <a:off x="22199600" y="68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40337</xdr:rowOff>
    </xdr:from>
    <xdr:to>
      <xdr:col>112</xdr:col>
      <xdr:colOff>38100</xdr:colOff>
      <xdr:row>40</xdr:row>
      <xdr:rowOff>141937</xdr:rowOff>
    </xdr:to>
    <xdr:sp macro="" textlink="">
      <xdr:nvSpPr>
        <xdr:cNvPr id="594" name="楕円 593">
          <a:extLst>
            <a:ext uri="{FF2B5EF4-FFF2-40B4-BE49-F238E27FC236}">
              <a16:creationId xmlns:a16="http://schemas.microsoft.com/office/drawing/2014/main" id="{4F9D79D1-B54C-4229-960B-5438DBD54635}"/>
            </a:ext>
          </a:extLst>
        </xdr:cNvPr>
        <xdr:cNvSpPr/>
      </xdr:nvSpPr>
      <xdr:spPr>
        <a:xfrm>
          <a:off x="21272500" y="68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85790</xdr:rowOff>
    </xdr:from>
    <xdr:to>
      <xdr:col>116</xdr:col>
      <xdr:colOff>63500</xdr:colOff>
      <xdr:row>40</xdr:row>
      <xdr:rowOff>91137</xdr:rowOff>
    </xdr:to>
    <xdr:cxnSp macro="">
      <xdr:nvCxnSpPr>
        <xdr:cNvPr id="595" name="直線コネクタ 594">
          <a:extLst>
            <a:ext uri="{FF2B5EF4-FFF2-40B4-BE49-F238E27FC236}">
              <a16:creationId xmlns:a16="http://schemas.microsoft.com/office/drawing/2014/main" id="{937C4119-18A5-49A8-B827-1A4FA38EFD2D}"/>
            </a:ext>
          </a:extLst>
        </xdr:cNvPr>
        <xdr:cNvCxnSpPr/>
      </xdr:nvCxnSpPr>
      <xdr:spPr>
        <a:xfrm flipV="1">
          <a:off x="21323300" y="6943790"/>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43683</xdr:rowOff>
    </xdr:from>
    <xdr:to>
      <xdr:col>107</xdr:col>
      <xdr:colOff>101600</xdr:colOff>
      <xdr:row>40</xdr:row>
      <xdr:rowOff>145283</xdr:rowOff>
    </xdr:to>
    <xdr:sp macro="" textlink="">
      <xdr:nvSpPr>
        <xdr:cNvPr id="596" name="楕円 595">
          <a:extLst>
            <a:ext uri="{FF2B5EF4-FFF2-40B4-BE49-F238E27FC236}">
              <a16:creationId xmlns:a16="http://schemas.microsoft.com/office/drawing/2014/main" id="{D2680640-EF93-4542-A3CA-C66B644944EA}"/>
            </a:ext>
          </a:extLst>
        </xdr:cNvPr>
        <xdr:cNvSpPr/>
      </xdr:nvSpPr>
      <xdr:spPr>
        <a:xfrm>
          <a:off x="20383500" y="69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91137</xdr:rowOff>
    </xdr:from>
    <xdr:to>
      <xdr:col>111</xdr:col>
      <xdr:colOff>177800</xdr:colOff>
      <xdr:row>40</xdr:row>
      <xdr:rowOff>94483</xdr:rowOff>
    </xdr:to>
    <xdr:cxnSp macro="">
      <xdr:nvCxnSpPr>
        <xdr:cNvPr id="597" name="直線コネクタ 596">
          <a:extLst>
            <a:ext uri="{FF2B5EF4-FFF2-40B4-BE49-F238E27FC236}">
              <a16:creationId xmlns:a16="http://schemas.microsoft.com/office/drawing/2014/main" id="{4CD568F1-1E8D-435C-84A1-44CB65DCEA9F}"/>
            </a:ext>
          </a:extLst>
        </xdr:cNvPr>
        <xdr:cNvCxnSpPr/>
      </xdr:nvCxnSpPr>
      <xdr:spPr>
        <a:xfrm flipV="1">
          <a:off x="20434300" y="6949137"/>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47079</xdr:rowOff>
    </xdr:from>
    <xdr:to>
      <xdr:col>102</xdr:col>
      <xdr:colOff>165100</xdr:colOff>
      <xdr:row>40</xdr:row>
      <xdr:rowOff>148679</xdr:rowOff>
    </xdr:to>
    <xdr:sp macro="" textlink="">
      <xdr:nvSpPr>
        <xdr:cNvPr id="598" name="楕円 597">
          <a:extLst>
            <a:ext uri="{FF2B5EF4-FFF2-40B4-BE49-F238E27FC236}">
              <a16:creationId xmlns:a16="http://schemas.microsoft.com/office/drawing/2014/main" id="{D876596F-73BA-4495-BA63-051C8ED20781}"/>
            </a:ext>
          </a:extLst>
        </xdr:cNvPr>
        <xdr:cNvSpPr/>
      </xdr:nvSpPr>
      <xdr:spPr>
        <a:xfrm>
          <a:off x="19494500" y="69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94483</xdr:rowOff>
    </xdr:from>
    <xdr:to>
      <xdr:col>107</xdr:col>
      <xdr:colOff>50800</xdr:colOff>
      <xdr:row>40</xdr:row>
      <xdr:rowOff>97879</xdr:rowOff>
    </xdr:to>
    <xdr:cxnSp macro="">
      <xdr:nvCxnSpPr>
        <xdr:cNvPr id="599" name="直線コネクタ 598">
          <a:extLst>
            <a:ext uri="{FF2B5EF4-FFF2-40B4-BE49-F238E27FC236}">
              <a16:creationId xmlns:a16="http://schemas.microsoft.com/office/drawing/2014/main" id="{970EE42B-400F-4398-AC71-B4EC2C0500A3}"/>
            </a:ext>
          </a:extLst>
        </xdr:cNvPr>
        <xdr:cNvCxnSpPr/>
      </xdr:nvCxnSpPr>
      <xdr:spPr>
        <a:xfrm flipV="1">
          <a:off x="19545300" y="6952483"/>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49995</xdr:rowOff>
    </xdr:from>
    <xdr:to>
      <xdr:col>98</xdr:col>
      <xdr:colOff>38100</xdr:colOff>
      <xdr:row>40</xdr:row>
      <xdr:rowOff>151595</xdr:rowOff>
    </xdr:to>
    <xdr:sp macro="" textlink="">
      <xdr:nvSpPr>
        <xdr:cNvPr id="600" name="楕円 599">
          <a:extLst>
            <a:ext uri="{FF2B5EF4-FFF2-40B4-BE49-F238E27FC236}">
              <a16:creationId xmlns:a16="http://schemas.microsoft.com/office/drawing/2014/main" id="{A181796B-E14B-4A8D-BD33-DF5A09056BD9}"/>
            </a:ext>
          </a:extLst>
        </xdr:cNvPr>
        <xdr:cNvSpPr/>
      </xdr:nvSpPr>
      <xdr:spPr>
        <a:xfrm>
          <a:off x="18605500" y="6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97879</xdr:rowOff>
    </xdr:from>
    <xdr:to>
      <xdr:col>102</xdr:col>
      <xdr:colOff>114300</xdr:colOff>
      <xdr:row>40</xdr:row>
      <xdr:rowOff>100795</xdr:rowOff>
    </xdr:to>
    <xdr:cxnSp macro="">
      <xdr:nvCxnSpPr>
        <xdr:cNvPr id="601" name="直線コネクタ 600">
          <a:extLst>
            <a:ext uri="{FF2B5EF4-FFF2-40B4-BE49-F238E27FC236}">
              <a16:creationId xmlns:a16="http://schemas.microsoft.com/office/drawing/2014/main" id="{B9C734B8-325B-42C5-B69F-2020A440248A}"/>
            </a:ext>
          </a:extLst>
        </xdr:cNvPr>
        <xdr:cNvCxnSpPr/>
      </xdr:nvCxnSpPr>
      <xdr:spPr>
        <a:xfrm flipV="1">
          <a:off x="18656300" y="6955879"/>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141003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5023417C-EE8B-4B79-B552-5CDCDB5021F2}"/>
            </a:ext>
          </a:extLst>
        </xdr:cNvPr>
        <xdr:cNvSpPr txBox="1"/>
      </xdr:nvSpPr>
      <xdr:spPr>
        <a:xfrm>
          <a:off x="21043411" y="69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149628</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B632EFAD-F33E-4FF2-B822-B2E2975D1AB2}"/>
            </a:ext>
          </a:extLst>
        </xdr:cNvPr>
        <xdr:cNvSpPr txBox="1"/>
      </xdr:nvSpPr>
      <xdr:spPr>
        <a:xfrm>
          <a:off x="20167111" y="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166396</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D6D73268-50BF-45CD-A902-E25364E3BF67}"/>
            </a:ext>
          </a:extLst>
        </xdr:cNvPr>
        <xdr:cNvSpPr txBox="1"/>
      </xdr:nvSpPr>
      <xdr:spPr>
        <a:xfrm>
          <a:off x="19278111" y="7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1192</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C8E3E2D0-F900-4249-8702-33317E604BD7}"/>
            </a:ext>
          </a:extLst>
        </xdr:cNvPr>
        <xdr:cNvSpPr txBox="1"/>
      </xdr:nvSpPr>
      <xdr:spPr>
        <a:xfrm>
          <a:off x="18389111" y="70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158464</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2DC2B8A6-A1CD-423F-BB83-921164FADAB5}"/>
            </a:ext>
          </a:extLst>
        </xdr:cNvPr>
        <xdr:cNvSpPr txBox="1"/>
      </xdr:nvSpPr>
      <xdr:spPr>
        <a:xfrm>
          <a:off x="21043411" y="66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161810</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4F65418E-2B9D-422E-9AAA-7DE60D4652B0}"/>
            </a:ext>
          </a:extLst>
        </xdr:cNvPr>
        <xdr:cNvSpPr txBox="1"/>
      </xdr:nvSpPr>
      <xdr:spPr>
        <a:xfrm>
          <a:off x="20167111" y="66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165206</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C0BD283A-9D45-4CE1-A993-39C8CC51B75E}"/>
            </a:ext>
          </a:extLst>
        </xdr:cNvPr>
        <xdr:cNvSpPr txBox="1"/>
      </xdr:nvSpPr>
      <xdr:spPr>
        <a:xfrm>
          <a:off x="19278111" y="66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168122</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4CBBB8A4-9CB2-418B-B447-E683DF0FD503}"/>
            </a:ext>
          </a:extLst>
        </xdr:cNvPr>
        <xdr:cNvSpPr txBox="1"/>
      </xdr:nvSpPr>
      <xdr:spPr>
        <a:xfrm>
          <a:off x="18389111" y="668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66F79AD8-6312-4DF3-8C13-6495E90615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676EA3D-76D9-47C8-AF89-2C195A6D5A5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6573A692-5115-4721-BC40-A42DE559C4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E601D71A-90DE-410D-AE2D-9CF9BD0D92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E833B35-A40E-40A1-AE06-08FF626E99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F1402BE4-94D2-4EDF-BEA2-256BDFF516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6001A0CA-A8FC-46C1-935B-45E1F7F85D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AEA54FEE-AD8F-4908-A1F0-0194FC8E3B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2FDA272-A760-4822-951E-F5931275CD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6F2F229D-869C-4D4F-B373-F5AB890993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53D7B23C-C04E-4817-8068-F761E5A1FF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A96EE94D-447E-444A-B8B7-4DA007D48F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53651260-AD87-46D4-918E-10B939BDC60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9019E93E-1030-46FF-9D23-625937239C3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C2272FCE-5CFA-4845-937C-F496B6DAB56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2269EBB5-A5EE-45AB-91B7-EF1ECF69E7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F7CC9F8A-8D0F-46AB-8A6F-AE52B13D00A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DB6729CD-65DB-43B2-AE78-DBFF26D862C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7B56F54D-5512-4F9B-9E99-EC704A50B4F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19734D70-A2C2-4116-BF89-AA9E8D7AD0D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97BF2888-F138-477C-A0DB-9A2DB59A996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EBCB4A3D-BA74-4E05-B986-4045F6991E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421BF748-AE44-4A9A-86CB-7391BF3E15F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54061275-D715-4C9C-A443-FE39FBC943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CA06AF72-8A8F-4AFE-B11C-A4C732D501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B4444507-C1AD-474A-8016-D197FB56B4ED}"/>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85EB9AD8-6EE5-4EB0-929E-B56DCFB88C6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BADA0B0-B51B-4694-BECF-1FBA05626EF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459AA53B-BED7-412F-8DBC-415F6E2F3BA2}"/>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F80495FB-1A78-4E1D-B333-09F74F1EEEAA}"/>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A7850C58-64DB-4255-B0BD-EF0F51EA93A6}"/>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AEF8EEA-F2B1-4038-833D-3C8242AFA1D1}"/>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2" name="フローチャート: 判断 641">
          <a:extLst>
            <a:ext uri="{FF2B5EF4-FFF2-40B4-BE49-F238E27FC236}">
              <a16:creationId xmlns:a16="http://schemas.microsoft.com/office/drawing/2014/main" id="{12144FE1-D563-40D5-A8B8-9CA06C9DCDED}"/>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3" name="フローチャート: 判断 642">
          <a:extLst>
            <a:ext uri="{FF2B5EF4-FFF2-40B4-BE49-F238E27FC236}">
              <a16:creationId xmlns:a16="http://schemas.microsoft.com/office/drawing/2014/main" id="{459FCEEE-5ED5-4B91-848B-04894E55011E}"/>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4" name="フローチャート: 判断 643">
          <a:extLst>
            <a:ext uri="{FF2B5EF4-FFF2-40B4-BE49-F238E27FC236}">
              <a16:creationId xmlns:a16="http://schemas.microsoft.com/office/drawing/2014/main" id="{BCD2CFE5-2207-4E38-A0B5-25610427326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5" name="フローチャート: 判断 644">
          <a:extLst>
            <a:ext uri="{FF2B5EF4-FFF2-40B4-BE49-F238E27FC236}">
              <a16:creationId xmlns:a16="http://schemas.microsoft.com/office/drawing/2014/main" id="{F6BF8980-3C10-428F-8373-172C80029729}"/>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3FD45D1-47DD-4BB7-B978-079EE6737B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952F982-499D-4E8E-826B-5E34E133792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200BAB5-D455-4F51-A3DB-C586589998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4FE4FA2-4930-4F73-BAC8-1A0976413E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EA48778-1B9D-4402-B3A9-27E8B07F56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651" name="楕円 650">
          <a:extLst>
            <a:ext uri="{FF2B5EF4-FFF2-40B4-BE49-F238E27FC236}">
              <a16:creationId xmlns:a16="http://schemas.microsoft.com/office/drawing/2014/main" id="{2C8C5DA5-3B18-459C-8A65-D092AF6DC821}"/>
            </a:ext>
          </a:extLst>
        </xdr:cNvPr>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739BD7FA-A508-4A15-9019-B6EC16AFBC0E}"/>
            </a:ext>
          </a:extLst>
        </xdr:cNvPr>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653" name="楕円 652">
          <a:extLst>
            <a:ext uri="{FF2B5EF4-FFF2-40B4-BE49-F238E27FC236}">
              <a16:creationId xmlns:a16="http://schemas.microsoft.com/office/drawing/2014/main" id="{2F09D47E-7579-41B4-9981-F6474EA0D8E4}"/>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8165</xdr:rowOff>
    </xdr:to>
    <xdr:cxnSp macro="">
      <xdr:nvCxnSpPr>
        <xdr:cNvPr id="654" name="直線コネクタ 653">
          <a:extLst>
            <a:ext uri="{FF2B5EF4-FFF2-40B4-BE49-F238E27FC236}">
              <a16:creationId xmlns:a16="http://schemas.microsoft.com/office/drawing/2014/main" id="{96E275A7-CE03-4D99-95F3-F9318736CD02}"/>
            </a:ext>
          </a:extLst>
        </xdr:cNvPr>
        <xdr:cNvCxnSpPr/>
      </xdr:nvCxnSpPr>
      <xdr:spPr>
        <a:xfrm>
          <a:off x="15481300" y="104306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56969</xdr:rowOff>
    </xdr:from>
    <xdr:to>
      <xdr:col>76</xdr:col>
      <xdr:colOff>165100</xdr:colOff>
      <xdr:row>60</xdr:row>
      <xdr:rowOff>158569</xdr:rowOff>
    </xdr:to>
    <xdr:sp macro="" textlink="">
      <xdr:nvSpPr>
        <xdr:cNvPr id="655" name="楕円 654">
          <a:extLst>
            <a:ext uri="{FF2B5EF4-FFF2-40B4-BE49-F238E27FC236}">
              <a16:creationId xmlns:a16="http://schemas.microsoft.com/office/drawing/2014/main" id="{6B66972E-F12B-4010-8B07-48C8AAF97E85}"/>
            </a:ext>
          </a:extLst>
        </xdr:cNvPr>
        <xdr:cNvSpPr/>
      </xdr:nvSpPr>
      <xdr:spPr>
        <a:xfrm>
          <a:off x="1454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107769</xdr:rowOff>
    </xdr:from>
    <xdr:to>
      <xdr:col>81</xdr:col>
      <xdr:colOff>50800</xdr:colOff>
      <xdr:row>60</xdr:row>
      <xdr:rowOff>143691</xdr:rowOff>
    </xdr:to>
    <xdr:cxnSp macro="">
      <xdr:nvCxnSpPr>
        <xdr:cNvPr id="656" name="直線コネクタ 655">
          <a:extLst>
            <a:ext uri="{FF2B5EF4-FFF2-40B4-BE49-F238E27FC236}">
              <a16:creationId xmlns:a16="http://schemas.microsoft.com/office/drawing/2014/main" id="{2F6D0E26-1196-4034-833B-ACA2CC40C8F6}"/>
            </a:ext>
          </a:extLst>
        </xdr:cNvPr>
        <xdr:cNvCxnSpPr/>
      </xdr:nvCxnSpPr>
      <xdr:spPr>
        <a:xfrm>
          <a:off x="14592300" y="1039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657" name="楕円 656">
          <a:extLst>
            <a:ext uri="{FF2B5EF4-FFF2-40B4-BE49-F238E27FC236}">
              <a16:creationId xmlns:a16="http://schemas.microsoft.com/office/drawing/2014/main" id="{5AE3BC6A-41ED-4C21-8C75-43CFFFA5A237}"/>
            </a:ext>
          </a:extLst>
        </xdr:cNvPr>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70213</xdr:rowOff>
    </xdr:from>
    <xdr:to>
      <xdr:col>76</xdr:col>
      <xdr:colOff>114300</xdr:colOff>
      <xdr:row>60</xdr:row>
      <xdr:rowOff>107769</xdr:rowOff>
    </xdr:to>
    <xdr:cxnSp macro="">
      <xdr:nvCxnSpPr>
        <xdr:cNvPr id="658" name="直線コネクタ 657">
          <a:extLst>
            <a:ext uri="{FF2B5EF4-FFF2-40B4-BE49-F238E27FC236}">
              <a16:creationId xmlns:a16="http://schemas.microsoft.com/office/drawing/2014/main" id="{C0ECEC56-8E30-43BF-9CA3-1A4DD97B004A}"/>
            </a:ext>
          </a:extLst>
        </xdr:cNvPr>
        <xdr:cNvCxnSpPr/>
      </xdr:nvCxnSpPr>
      <xdr:spPr>
        <a:xfrm>
          <a:off x="13703300" y="103572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659" name="楕円 658">
          <a:extLst>
            <a:ext uri="{FF2B5EF4-FFF2-40B4-BE49-F238E27FC236}">
              <a16:creationId xmlns:a16="http://schemas.microsoft.com/office/drawing/2014/main" id="{20E04421-2CC1-4D85-9E0C-BE6D6D2A2E3F}"/>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70213</xdr:rowOff>
    </xdr:to>
    <xdr:cxnSp macro="">
      <xdr:nvCxnSpPr>
        <xdr:cNvPr id="660" name="直線コネクタ 659">
          <a:extLst>
            <a:ext uri="{FF2B5EF4-FFF2-40B4-BE49-F238E27FC236}">
              <a16:creationId xmlns:a16="http://schemas.microsoft.com/office/drawing/2014/main" id="{E822DA5E-9E1B-4979-8726-6A25DF38B790}"/>
            </a:ext>
          </a:extLst>
        </xdr:cNvPr>
        <xdr:cNvCxnSpPr/>
      </xdr:nvCxnSpPr>
      <xdr:spPr>
        <a:xfrm>
          <a:off x="12814300" y="103212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9AEC45F5-02D9-4B91-956C-37B81D50A19F}"/>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E343CAC4-4CC5-434F-99A1-26392F66FED7}"/>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1A0FE759-214A-4DDA-A62E-78CC540BBCF7}"/>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48E27A25-7FF1-4194-A8B4-619B129EB304}"/>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451F6989-185A-4089-96B7-788643C10F79}"/>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149696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9C08DB2-7916-4FA0-B39E-D7FC273557AD}"/>
            </a:ext>
          </a:extLst>
        </xdr:cNvPr>
        <xdr:cNvSpPr txBox="1"/>
      </xdr:nvSpPr>
      <xdr:spPr>
        <a:xfrm>
          <a:off x="14389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112140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E4DF9B54-7434-4FC2-8E03-1E07ADEAC93F}"/>
            </a:ext>
          </a:extLst>
        </xdr:cNvPr>
        <xdr:cNvSpPr txBox="1"/>
      </xdr:nvSpPr>
      <xdr:spPr>
        <a:xfrm>
          <a:off x="13500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3484EE2C-3865-49E1-9C0E-FAE9E0E1B541}"/>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CCDC0C7F-919F-492A-B0A0-C204287F0B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7739DB98-53E5-4B53-919B-8205D1984D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BE0E01A0-BEF7-46EC-8C11-8CDB2CE9EF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61CB20C4-CDA3-4B7B-ABC1-21F8016F94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50713AF9-0699-4E8C-9FB9-DB4F63AC8F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E6A8FC89-A0CC-4E5A-A9BC-0BA019D99E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B8CF87E9-C3E8-4920-9201-165AE57140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E715E2D9-E213-4C0F-B182-7D67FDEDA8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1187711-CC77-4730-93CE-E373B37C3B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EEC4A4A8-5513-4875-99BA-97D423B68C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AE08195F-6022-4B87-BDF8-BD283DDA8F7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7CE4CDB0-9A32-4682-9275-63DBB65D964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5E6079B0-96A6-40AF-85D6-1303F9262BA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99E6D382-8132-4997-A2B8-CD429BB0A17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AA9B5710-ED79-4651-ACB7-9A95FADC84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FC905DF0-96AD-40DA-858D-1115D8E7D3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D9A0D232-1F1A-4B20-98EC-5B313E325E7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CE730338-76C5-4F9F-BCD8-17474FD7EE5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606CFD5B-87A6-4024-8ADC-65B3682E111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5267D902-003F-4CA4-BDAB-51AEDE76EA7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99275B3E-B3EB-4FAF-8ECC-C847B58C3B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389A27A4-C1A0-482F-8B3B-170CAB516D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D61F4A75-08D1-4365-832B-D413A1F915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B494382C-48DF-4ECB-891E-A175863B495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C0EA0468-0855-460C-9513-5CEB7DA1E2E7}"/>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2E3D1532-1EA6-4C0B-AF4B-B586E4B12D2A}"/>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E48BA401-C371-4264-9CC2-BD90D7B2D68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365F1A04-E90B-49BB-BB00-90CE0943D7FA}"/>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DFE909C-4FAE-42DE-AF9F-AC2929E0FC95}"/>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4775932B-545F-4281-80AF-616EEB890637}"/>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699" name="フローチャート: 判断 698">
          <a:extLst>
            <a:ext uri="{FF2B5EF4-FFF2-40B4-BE49-F238E27FC236}">
              <a16:creationId xmlns:a16="http://schemas.microsoft.com/office/drawing/2014/main" id="{7692E0FF-5B62-4DFB-9B0E-FB33816A1DA0}"/>
            </a:ext>
          </a:extLst>
        </xdr:cNvPr>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0" name="フローチャート: 判断 699">
          <a:extLst>
            <a:ext uri="{FF2B5EF4-FFF2-40B4-BE49-F238E27FC236}">
              <a16:creationId xmlns:a16="http://schemas.microsoft.com/office/drawing/2014/main" id="{4767867A-459F-4C45-BDEF-DD2DC8A8E946}"/>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1" name="フローチャート: 判断 700">
          <a:extLst>
            <a:ext uri="{FF2B5EF4-FFF2-40B4-BE49-F238E27FC236}">
              <a16:creationId xmlns:a16="http://schemas.microsoft.com/office/drawing/2014/main" id="{7360BCEC-C9E3-407D-954F-0AF1BF0FBE7B}"/>
            </a:ext>
          </a:extLst>
        </xdr:cNvPr>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2" name="フローチャート: 判断 701">
          <a:extLst>
            <a:ext uri="{FF2B5EF4-FFF2-40B4-BE49-F238E27FC236}">
              <a16:creationId xmlns:a16="http://schemas.microsoft.com/office/drawing/2014/main" id="{91D3BB18-D85C-4B73-B8AC-5218480738D9}"/>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DE814DB-AE7D-4272-BE65-61C2E23C28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5446B83-65DC-4DCD-834A-75B98B2EDE8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53BF4D2-65DC-409E-8A5C-7DFC7F2131A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D689F62-F618-462F-908E-C4ED15E1C1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98BCF1C-CE77-4CF7-847C-AF6329A380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708" name="楕円 707">
          <a:extLst>
            <a:ext uri="{FF2B5EF4-FFF2-40B4-BE49-F238E27FC236}">
              <a16:creationId xmlns:a16="http://schemas.microsoft.com/office/drawing/2014/main" id="{6A02E490-E726-4620-B6D2-312ABC211755}"/>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8C7053F8-1762-47C1-AFB8-D96E1026317D}"/>
            </a:ext>
          </a:extLst>
        </xdr:cNvPr>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710" name="楕円 709">
          <a:extLst>
            <a:ext uri="{FF2B5EF4-FFF2-40B4-BE49-F238E27FC236}">
              <a16:creationId xmlns:a16="http://schemas.microsoft.com/office/drawing/2014/main" id="{31E2C6F9-BC16-4814-BF20-48855EAA6BA6}"/>
            </a:ext>
          </a:extLst>
        </xdr:cNvPr>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83820</xdr:rowOff>
    </xdr:to>
    <xdr:cxnSp macro="">
      <xdr:nvCxnSpPr>
        <xdr:cNvPr id="711" name="直線コネクタ 710">
          <a:extLst>
            <a:ext uri="{FF2B5EF4-FFF2-40B4-BE49-F238E27FC236}">
              <a16:creationId xmlns:a16="http://schemas.microsoft.com/office/drawing/2014/main" id="{DE77DABD-1FFA-4466-AEC3-F483B8BAFFC0}"/>
            </a:ext>
          </a:extLst>
        </xdr:cNvPr>
        <xdr:cNvCxnSpPr/>
      </xdr:nvCxnSpPr>
      <xdr:spPr>
        <a:xfrm flipV="1">
          <a:off x="21323300" y="10881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2" name="楕円 711">
          <a:extLst>
            <a:ext uri="{FF2B5EF4-FFF2-40B4-BE49-F238E27FC236}">
              <a16:creationId xmlns:a16="http://schemas.microsoft.com/office/drawing/2014/main" id="{92FC6252-2485-442B-9CDD-C56374012D3E}"/>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87630</xdr:rowOff>
    </xdr:to>
    <xdr:cxnSp macro="">
      <xdr:nvCxnSpPr>
        <xdr:cNvPr id="713" name="直線コネクタ 712">
          <a:extLst>
            <a:ext uri="{FF2B5EF4-FFF2-40B4-BE49-F238E27FC236}">
              <a16:creationId xmlns:a16="http://schemas.microsoft.com/office/drawing/2014/main" id="{B2C477AE-2D5A-4039-BBAA-0EA601345415}"/>
            </a:ext>
          </a:extLst>
        </xdr:cNvPr>
        <xdr:cNvCxnSpPr/>
      </xdr:nvCxnSpPr>
      <xdr:spPr>
        <a:xfrm flipV="1">
          <a:off x="20434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714" name="楕円 713">
          <a:extLst>
            <a:ext uri="{FF2B5EF4-FFF2-40B4-BE49-F238E27FC236}">
              <a16:creationId xmlns:a16="http://schemas.microsoft.com/office/drawing/2014/main" id="{EEC6B889-D32B-487F-BB3D-B7AB36337776}"/>
            </a:ext>
          </a:extLst>
        </xdr:cNvPr>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91440</xdr:rowOff>
    </xdr:to>
    <xdr:cxnSp macro="">
      <xdr:nvCxnSpPr>
        <xdr:cNvPr id="715" name="直線コネクタ 714">
          <a:extLst>
            <a:ext uri="{FF2B5EF4-FFF2-40B4-BE49-F238E27FC236}">
              <a16:creationId xmlns:a16="http://schemas.microsoft.com/office/drawing/2014/main" id="{9C4E0DF4-DF98-4005-84D5-F86EA976D53C}"/>
            </a:ext>
          </a:extLst>
        </xdr:cNvPr>
        <xdr:cNvCxnSpPr/>
      </xdr:nvCxnSpPr>
      <xdr:spPr>
        <a:xfrm flipV="1">
          <a:off x="19545300" y="1088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6" name="楕円 715">
          <a:extLst>
            <a:ext uri="{FF2B5EF4-FFF2-40B4-BE49-F238E27FC236}">
              <a16:creationId xmlns:a16="http://schemas.microsoft.com/office/drawing/2014/main" id="{BBA2AB36-1F2C-4042-BB08-FBB09C4C73B0}"/>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95250</xdr:rowOff>
    </xdr:to>
    <xdr:cxnSp macro="">
      <xdr:nvCxnSpPr>
        <xdr:cNvPr id="717" name="直線コネクタ 716">
          <a:extLst>
            <a:ext uri="{FF2B5EF4-FFF2-40B4-BE49-F238E27FC236}">
              <a16:creationId xmlns:a16="http://schemas.microsoft.com/office/drawing/2014/main" id="{19FE32B8-D08E-4389-8346-70296E7C28E2}"/>
            </a:ext>
          </a:extLst>
        </xdr:cNvPr>
        <xdr:cNvCxnSpPr/>
      </xdr:nvCxnSpPr>
      <xdr:spPr>
        <a:xfrm flipV="1">
          <a:off x="18656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116857</xdr:rowOff>
    </xdr:from>
    <xdr:ext cx="469744" cy="259045"/>
    <xdr:sp macro="" textlink="">
      <xdr:nvSpPr>
        <xdr:cNvPr id="718" name="n_1aveValue【保健センター・保健所】&#10;一人当たり面積">
          <a:extLst>
            <a:ext uri="{FF2B5EF4-FFF2-40B4-BE49-F238E27FC236}">
              <a16:creationId xmlns:a16="http://schemas.microsoft.com/office/drawing/2014/main" id="{A513DD6F-1484-440B-8903-95DAFB1805F9}"/>
            </a:ext>
          </a:extLst>
        </xdr:cNvPr>
        <xdr:cNvSpPr txBox="1"/>
      </xdr:nvSpPr>
      <xdr:spPr>
        <a:xfrm>
          <a:off x="210757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19" name="n_2aveValue【保健センター・保健所】&#10;一人当たり面積">
          <a:extLst>
            <a:ext uri="{FF2B5EF4-FFF2-40B4-BE49-F238E27FC236}">
              <a16:creationId xmlns:a16="http://schemas.microsoft.com/office/drawing/2014/main" id="{19465367-271A-4940-A111-A32EA557292A}"/>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720" name="n_3aveValue【保健センター・保健所】&#10;一人当たり面積">
          <a:extLst>
            <a:ext uri="{FF2B5EF4-FFF2-40B4-BE49-F238E27FC236}">
              <a16:creationId xmlns:a16="http://schemas.microsoft.com/office/drawing/2014/main" id="{1652341F-3C0A-425D-8FE2-B8BEE33C3135}"/>
            </a:ext>
          </a:extLst>
        </xdr:cNvPr>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1" name="n_4aveValue【保健センター・保健所】&#10;一人当たり面積">
          <a:extLst>
            <a:ext uri="{FF2B5EF4-FFF2-40B4-BE49-F238E27FC236}">
              <a16:creationId xmlns:a16="http://schemas.microsoft.com/office/drawing/2014/main" id="{5BD57B44-D2B0-4152-8640-D6DC6E615CA3}"/>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722" name="n_1mainValue【保健センター・保健所】&#10;一人当たり面積">
          <a:extLst>
            <a:ext uri="{FF2B5EF4-FFF2-40B4-BE49-F238E27FC236}">
              <a16:creationId xmlns:a16="http://schemas.microsoft.com/office/drawing/2014/main" id="{A924BED1-55BA-4050-81B2-8BBF1BBD0041}"/>
            </a:ext>
          </a:extLst>
        </xdr:cNvPr>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3" name="n_2mainValue【保健センター・保健所】&#10;一人当たり面積">
          <a:extLst>
            <a:ext uri="{FF2B5EF4-FFF2-40B4-BE49-F238E27FC236}">
              <a16:creationId xmlns:a16="http://schemas.microsoft.com/office/drawing/2014/main" id="{0897F714-C43A-423B-BFA8-8A63875EF9D3}"/>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724" name="n_3mainValue【保健センター・保健所】&#10;一人当たり面積">
          <a:extLst>
            <a:ext uri="{FF2B5EF4-FFF2-40B4-BE49-F238E27FC236}">
              <a16:creationId xmlns:a16="http://schemas.microsoft.com/office/drawing/2014/main" id="{C097835D-90B4-4E7F-A331-871AF1D16FD6}"/>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5" name="n_4mainValue【保健センター・保健所】&#10;一人当たり面積">
          <a:extLst>
            <a:ext uri="{FF2B5EF4-FFF2-40B4-BE49-F238E27FC236}">
              <a16:creationId xmlns:a16="http://schemas.microsoft.com/office/drawing/2014/main" id="{63F1584B-7592-4E7B-89EE-496F00FF22AC}"/>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E8C0689-4EFB-465B-805B-E6B28C4CC2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267ACF5D-AAFC-4833-B7A8-2078F06C1D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B2A0E15-C029-499B-BC9F-24F10C943E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D6B5E838-E51B-4DCB-843F-E55BFCB4D3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75D80CB-E7F8-4851-ADCF-1BD0A92E0E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8B06108-253D-42D1-98D8-F34175CF72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85AED3B4-49D6-49E5-BD39-0A1379EFE59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974D9841-A88A-4CC6-B1A0-B48C1BA07E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575142CC-0F66-4953-8BEE-F11DBB5B68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6519FC81-4E9A-4FE5-ACF1-2D92B7FFF8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1436B2F3-7545-469C-818C-3BD8267B9FA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6AE132A-A0A2-4D40-A3CD-DD38C44D72C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C86E0296-8897-4252-BF74-7335CCDAC45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64871FC-933F-4B67-A427-2002E9DE593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D625DD12-34FB-4B71-854C-E05B83652D8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8441E20D-C885-48AA-886B-3D34243D14B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21B016B6-03B3-43FE-A664-7D4F235FF43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95C74B62-6FA2-4F16-A9FD-02A3E4A683B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5A944BF5-7763-40AC-BEBA-B934817EDD3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AD6A65A3-D1C8-406D-A7B8-5F441F61688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309BAC7D-0390-43EC-8B1B-F8DA344229C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07B73BE-E725-4002-8BDE-1306822D25A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A169BC1-60BB-443E-B8F9-07F9937DDE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4627CA8C-4B42-4F7B-B86F-56788365AE2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5A3A22F3-5C00-49ED-A6C8-CE11E4AA285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12263F6-ADBC-42A8-A84E-D238B973A06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300B129D-4861-4723-B205-E61A3792304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2F3F899A-59FB-4DB0-8040-2513A0201CF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CB1DD193-0407-4474-B382-70010787D784}"/>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26AD9F1A-E1E4-4CC8-9B62-C8FCF9A5A00C}"/>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756" name="フローチャート: 判断 755">
          <a:extLst>
            <a:ext uri="{FF2B5EF4-FFF2-40B4-BE49-F238E27FC236}">
              <a16:creationId xmlns:a16="http://schemas.microsoft.com/office/drawing/2014/main" id="{110FF29B-04C3-48ED-81E8-F481455B7CF7}"/>
            </a:ext>
          </a:extLst>
        </xdr:cNvPr>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757" name="フローチャート: 判断 756">
          <a:extLst>
            <a:ext uri="{FF2B5EF4-FFF2-40B4-BE49-F238E27FC236}">
              <a16:creationId xmlns:a16="http://schemas.microsoft.com/office/drawing/2014/main" id="{2DACE1AE-C426-4012-969B-2E3E0CE92469}"/>
            </a:ext>
          </a:extLst>
        </xdr:cNvPr>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58" name="フローチャート: 判断 757">
          <a:extLst>
            <a:ext uri="{FF2B5EF4-FFF2-40B4-BE49-F238E27FC236}">
              <a16:creationId xmlns:a16="http://schemas.microsoft.com/office/drawing/2014/main" id="{708CEA3C-0833-4631-B218-FB367E211EF1}"/>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759" name="フローチャート: 判断 758">
          <a:extLst>
            <a:ext uri="{FF2B5EF4-FFF2-40B4-BE49-F238E27FC236}">
              <a16:creationId xmlns:a16="http://schemas.microsoft.com/office/drawing/2014/main" id="{9074007B-F9D2-41DA-8C61-8082FDF26CF1}"/>
            </a:ext>
          </a:extLst>
        </xdr:cNvPr>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3959941-740A-49BF-8460-D6627B4332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F1C2BD0-58DA-4D36-8D01-60B8DF0B06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8299A59-EC91-4787-BD4A-214315FF3BD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E563825-F4A1-41E5-85D7-EAABB92F43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E01991B-213B-4689-9DF9-281D3DB2F88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765" name="楕円 764">
          <a:extLst>
            <a:ext uri="{FF2B5EF4-FFF2-40B4-BE49-F238E27FC236}">
              <a16:creationId xmlns:a16="http://schemas.microsoft.com/office/drawing/2014/main" id="{F1726D49-69FE-42F3-A31E-356A84FFB515}"/>
            </a:ext>
          </a:extLst>
        </xdr:cNvPr>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4D96650A-56CE-4079-8A7A-BCAC506F86DD}"/>
            </a:ext>
          </a:extLst>
        </xdr:cNvPr>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57150</xdr:rowOff>
    </xdr:from>
    <xdr:to>
      <xdr:col>81</xdr:col>
      <xdr:colOff>101600</xdr:colOff>
      <xdr:row>81</xdr:row>
      <xdr:rowOff>158750</xdr:rowOff>
    </xdr:to>
    <xdr:sp macro="" textlink="">
      <xdr:nvSpPr>
        <xdr:cNvPr id="767" name="楕円 766">
          <a:extLst>
            <a:ext uri="{FF2B5EF4-FFF2-40B4-BE49-F238E27FC236}">
              <a16:creationId xmlns:a16="http://schemas.microsoft.com/office/drawing/2014/main" id="{5EB3BE7E-F776-4E51-B218-F3B716728DB1}"/>
            </a:ext>
          </a:extLst>
        </xdr:cNvPr>
        <xdr:cNvSpPr/>
      </xdr:nvSpPr>
      <xdr:spPr>
        <a:xfrm>
          <a:off x="15430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107950</xdr:rowOff>
    </xdr:from>
    <xdr:to>
      <xdr:col>85</xdr:col>
      <xdr:colOff>127000</xdr:colOff>
      <xdr:row>81</xdr:row>
      <xdr:rowOff>125730</xdr:rowOff>
    </xdr:to>
    <xdr:cxnSp macro="">
      <xdr:nvCxnSpPr>
        <xdr:cNvPr id="768" name="直線コネクタ 767">
          <a:extLst>
            <a:ext uri="{FF2B5EF4-FFF2-40B4-BE49-F238E27FC236}">
              <a16:creationId xmlns:a16="http://schemas.microsoft.com/office/drawing/2014/main" id="{0AB7960C-8C1F-4130-96BB-FF549A6F4264}"/>
            </a:ext>
          </a:extLst>
        </xdr:cNvPr>
        <xdr:cNvCxnSpPr/>
      </xdr:nvCxnSpPr>
      <xdr:spPr>
        <a:xfrm>
          <a:off x="15481300" y="139954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769" name="楕円 768">
          <a:extLst>
            <a:ext uri="{FF2B5EF4-FFF2-40B4-BE49-F238E27FC236}">
              <a16:creationId xmlns:a16="http://schemas.microsoft.com/office/drawing/2014/main" id="{02CD0401-1F78-4251-A11A-EEE7DE387CEA}"/>
            </a:ext>
          </a:extLst>
        </xdr:cNvPr>
        <xdr:cNvSpPr/>
      </xdr:nvSpPr>
      <xdr:spPr>
        <a:xfrm>
          <a:off x="14541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81</xdr:row>
      <xdr:rowOff>107950</xdr:rowOff>
    </xdr:to>
    <xdr:cxnSp macro="">
      <xdr:nvCxnSpPr>
        <xdr:cNvPr id="770" name="直線コネクタ 769">
          <a:extLst>
            <a:ext uri="{FF2B5EF4-FFF2-40B4-BE49-F238E27FC236}">
              <a16:creationId xmlns:a16="http://schemas.microsoft.com/office/drawing/2014/main" id="{42910182-5DDE-4876-A441-9B558051F0E0}"/>
            </a:ext>
          </a:extLst>
        </xdr:cNvPr>
        <xdr:cNvCxnSpPr/>
      </xdr:nvCxnSpPr>
      <xdr:spPr>
        <a:xfrm>
          <a:off x="14592300" y="139522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142239</xdr:rowOff>
    </xdr:from>
    <xdr:to>
      <xdr:col>72</xdr:col>
      <xdr:colOff>38100</xdr:colOff>
      <xdr:row>81</xdr:row>
      <xdr:rowOff>72389</xdr:rowOff>
    </xdr:to>
    <xdr:sp macro="" textlink="">
      <xdr:nvSpPr>
        <xdr:cNvPr id="771" name="楕円 770">
          <a:extLst>
            <a:ext uri="{FF2B5EF4-FFF2-40B4-BE49-F238E27FC236}">
              <a16:creationId xmlns:a16="http://schemas.microsoft.com/office/drawing/2014/main" id="{B6A767E2-D682-4017-81D0-226F5F9B290A}"/>
            </a:ext>
          </a:extLst>
        </xdr:cNvPr>
        <xdr:cNvSpPr/>
      </xdr:nvSpPr>
      <xdr:spPr>
        <a:xfrm>
          <a:off x="13652500" y="138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21589</xdr:rowOff>
    </xdr:from>
    <xdr:to>
      <xdr:col>76</xdr:col>
      <xdr:colOff>114300</xdr:colOff>
      <xdr:row>81</xdr:row>
      <xdr:rowOff>64770</xdr:rowOff>
    </xdr:to>
    <xdr:cxnSp macro="">
      <xdr:nvCxnSpPr>
        <xdr:cNvPr id="772" name="直線コネクタ 771">
          <a:extLst>
            <a:ext uri="{FF2B5EF4-FFF2-40B4-BE49-F238E27FC236}">
              <a16:creationId xmlns:a16="http://schemas.microsoft.com/office/drawing/2014/main" id="{2FDA25ED-9C8A-40D8-A121-173E103A7481}"/>
            </a:ext>
          </a:extLst>
        </xdr:cNvPr>
        <xdr:cNvCxnSpPr/>
      </xdr:nvCxnSpPr>
      <xdr:spPr>
        <a:xfrm>
          <a:off x="13703300" y="1390903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102870</xdr:rowOff>
    </xdr:from>
    <xdr:to>
      <xdr:col>67</xdr:col>
      <xdr:colOff>101600</xdr:colOff>
      <xdr:row>81</xdr:row>
      <xdr:rowOff>33020</xdr:rowOff>
    </xdr:to>
    <xdr:sp macro="" textlink="">
      <xdr:nvSpPr>
        <xdr:cNvPr id="773" name="楕円 772">
          <a:extLst>
            <a:ext uri="{FF2B5EF4-FFF2-40B4-BE49-F238E27FC236}">
              <a16:creationId xmlns:a16="http://schemas.microsoft.com/office/drawing/2014/main" id="{D3C91DB8-602A-482F-AB18-0839CA47C5A4}"/>
            </a:ext>
          </a:extLst>
        </xdr:cNvPr>
        <xdr:cNvSpPr/>
      </xdr:nvSpPr>
      <xdr:spPr>
        <a:xfrm>
          <a:off x="127635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153670</xdr:rowOff>
    </xdr:from>
    <xdr:to>
      <xdr:col>71</xdr:col>
      <xdr:colOff>177800</xdr:colOff>
      <xdr:row>81</xdr:row>
      <xdr:rowOff>21589</xdr:rowOff>
    </xdr:to>
    <xdr:cxnSp macro="">
      <xdr:nvCxnSpPr>
        <xdr:cNvPr id="774" name="直線コネクタ 773">
          <a:extLst>
            <a:ext uri="{FF2B5EF4-FFF2-40B4-BE49-F238E27FC236}">
              <a16:creationId xmlns:a16="http://schemas.microsoft.com/office/drawing/2014/main" id="{FE772ECB-4077-4B13-8182-7A4A60042ECE}"/>
            </a:ext>
          </a:extLst>
        </xdr:cNvPr>
        <xdr:cNvCxnSpPr/>
      </xdr:nvCxnSpPr>
      <xdr:spPr>
        <a:xfrm>
          <a:off x="12814300" y="13869670"/>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48277</xdr:rowOff>
    </xdr:from>
    <xdr:ext cx="405111" cy="259045"/>
    <xdr:sp macro="" textlink="">
      <xdr:nvSpPr>
        <xdr:cNvPr id="775" name="n_1aveValue【消防施設】&#10;有形固定資産減価償却率">
          <a:extLst>
            <a:ext uri="{FF2B5EF4-FFF2-40B4-BE49-F238E27FC236}">
              <a16:creationId xmlns:a16="http://schemas.microsoft.com/office/drawing/2014/main" id="{0759F31B-D249-497D-9795-1DB1E41C3360}"/>
            </a:ext>
          </a:extLst>
        </xdr:cNvPr>
        <xdr:cNvSpPr txBox="1"/>
      </xdr:nvSpPr>
      <xdr:spPr>
        <a:xfrm>
          <a:off x="152660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43197</xdr:rowOff>
    </xdr:from>
    <xdr:ext cx="405111" cy="259045"/>
    <xdr:sp macro="" textlink="">
      <xdr:nvSpPr>
        <xdr:cNvPr id="776" name="n_2aveValue【消防施設】&#10;有形固定資産減価償却率">
          <a:extLst>
            <a:ext uri="{FF2B5EF4-FFF2-40B4-BE49-F238E27FC236}">
              <a16:creationId xmlns:a16="http://schemas.microsoft.com/office/drawing/2014/main" id="{2477E7EF-D03D-4C36-9CE8-846C27535C27}"/>
            </a:ext>
          </a:extLst>
        </xdr:cNvPr>
        <xdr:cNvSpPr txBox="1"/>
      </xdr:nvSpPr>
      <xdr:spPr>
        <a:xfrm>
          <a:off x="14389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77" name="n_3aveValue【消防施設】&#10;有形固定資産減価償却率">
          <a:extLst>
            <a:ext uri="{FF2B5EF4-FFF2-40B4-BE49-F238E27FC236}">
              <a16:creationId xmlns:a16="http://schemas.microsoft.com/office/drawing/2014/main" id="{4BF55CCD-008D-48B9-A5D2-3236D81834FE}"/>
            </a:ext>
          </a:extLst>
        </xdr:cNvPr>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21607</xdr:rowOff>
    </xdr:from>
    <xdr:ext cx="405111" cy="259045"/>
    <xdr:sp macro="" textlink="">
      <xdr:nvSpPr>
        <xdr:cNvPr id="778" name="n_4aveValue【消防施設】&#10;有形固定資産減価償却率">
          <a:extLst>
            <a:ext uri="{FF2B5EF4-FFF2-40B4-BE49-F238E27FC236}">
              <a16:creationId xmlns:a16="http://schemas.microsoft.com/office/drawing/2014/main" id="{64CB2AF9-3738-4D60-A4A2-EB2BB44829D1}"/>
            </a:ext>
          </a:extLst>
        </xdr:cNvPr>
        <xdr:cNvSpPr txBox="1"/>
      </xdr:nvSpPr>
      <xdr:spPr>
        <a:xfrm>
          <a:off x="12611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3827</xdr:rowOff>
    </xdr:from>
    <xdr:ext cx="405111" cy="259045"/>
    <xdr:sp macro="" textlink="">
      <xdr:nvSpPr>
        <xdr:cNvPr id="779" name="n_1mainValue【消防施設】&#10;有形固定資産減価償却率">
          <a:extLst>
            <a:ext uri="{FF2B5EF4-FFF2-40B4-BE49-F238E27FC236}">
              <a16:creationId xmlns:a16="http://schemas.microsoft.com/office/drawing/2014/main" id="{832423C0-9F65-4DCA-8D53-983FAA7D5E08}"/>
            </a:ext>
          </a:extLst>
        </xdr:cNvPr>
        <xdr:cNvSpPr txBox="1"/>
      </xdr:nvSpPr>
      <xdr:spPr>
        <a:xfrm>
          <a:off x="15266044" y="1371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80" name="n_2mainValue【消防施設】&#10;有形固定資産減価償却率">
          <a:extLst>
            <a:ext uri="{FF2B5EF4-FFF2-40B4-BE49-F238E27FC236}">
              <a16:creationId xmlns:a16="http://schemas.microsoft.com/office/drawing/2014/main" id="{97A41021-A8A3-4444-8FD4-F3539DAA3F62}"/>
            </a:ext>
          </a:extLst>
        </xdr:cNvPr>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88916</xdr:rowOff>
    </xdr:from>
    <xdr:ext cx="405111" cy="259045"/>
    <xdr:sp macro="" textlink="">
      <xdr:nvSpPr>
        <xdr:cNvPr id="781" name="n_3mainValue【消防施設】&#10;有形固定資産減価償却率">
          <a:extLst>
            <a:ext uri="{FF2B5EF4-FFF2-40B4-BE49-F238E27FC236}">
              <a16:creationId xmlns:a16="http://schemas.microsoft.com/office/drawing/2014/main" id="{509B6B2C-A1B5-44E1-AEE4-85BB4A6532CF}"/>
            </a:ext>
          </a:extLst>
        </xdr:cNvPr>
        <xdr:cNvSpPr txBox="1"/>
      </xdr:nvSpPr>
      <xdr:spPr>
        <a:xfrm>
          <a:off x="1350074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49547</xdr:rowOff>
    </xdr:from>
    <xdr:ext cx="405111" cy="259045"/>
    <xdr:sp macro="" textlink="">
      <xdr:nvSpPr>
        <xdr:cNvPr id="782" name="n_4mainValue【消防施設】&#10;有形固定資産減価償却率">
          <a:extLst>
            <a:ext uri="{FF2B5EF4-FFF2-40B4-BE49-F238E27FC236}">
              <a16:creationId xmlns:a16="http://schemas.microsoft.com/office/drawing/2014/main" id="{4214ADFD-6EE8-4438-B10E-7C5972C669D8}"/>
            </a:ext>
          </a:extLst>
        </xdr:cNvPr>
        <xdr:cNvSpPr txBox="1"/>
      </xdr:nvSpPr>
      <xdr:spPr>
        <a:xfrm>
          <a:off x="12611744" y="1359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336E6814-DA77-4606-B499-6AE5B8B137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5F24806D-A1EE-4A4F-AD3F-32629E2017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F69F39D7-77A1-4C5C-822D-F64045700E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CB0688D-5974-42DD-80D2-A4CEAE8E91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917B36E9-6655-4FB7-A140-0316C3B3CA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2BC555F2-9DF2-448A-B101-315177D1E6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428571DA-FF18-49B2-B078-CBB00351DB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4FDA7577-F7A2-4E4C-A2D8-C3F5AB2E75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DB589A2A-9E75-4274-BFA3-02E0034A7C0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E5005339-B487-4AF4-81EC-A8E0F06CD58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98EB0C7B-9DB2-43AB-B6A0-E797F70CE4A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B741DFDD-D920-4D57-BB32-70318377B59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72786E19-AFED-4BF3-A9AC-51EDA7EC87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ACC36E94-8B4E-4523-8675-72BF631D732E}"/>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82A3D1EC-72D1-4F1C-969B-828A95F74B0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5E05BEEE-A3DA-4BA5-8D90-6EB2474BE99F}"/>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5CD9482B-5E6E-4D1B-84F1-29A49912E49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DEFE4353-4A0A-4965-9B23-960B21F5402F}"/>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312A4C07-84F3-4679-B000-18453C513F0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9D38F3E6-04E0-4AEC-B761-85E4B9E70255}"/>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944483C6-F056-4161-BA6E-DC57471E39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CCB86819-355A-4CCB-AFC5-E654BAE3B73C}"/>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3F3916BC-D960-4115-9B7C-2649EEC11B1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E3DDD551-9AF1-4E4A-BC32-67964FFEEB1F}"/>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AEAF5E64-8572-407A-A7BE-EAAACC9007E4}"/>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88DC499C-3659-4C51-BB1C-8D72CD26CC3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58580B7E-B96D-4590-B5D4-E8CCA51028D8}"/>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65121280-CF87-4116-9C5A-7623DD34997A}"/>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BD2E1BFA-2C1E-4F1F-98AE-FCE27C97B16C}"/>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97EF1B7A-3EC7-45BD-B2FA-222A30B85876}"/>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813" name="フローチャート: 判断 812">
          <a:extLst>
            <a:ext uri="{FF2B5EF4-FFF2-40B4-BE49-F238E27FC236}">
              <a16:creationId xmlns:a16="http://schemas.microsoft.com/office/drawing/2014/main" id="{1F699778-CF77-417F-A39C-256288573AA5}"/>
            </a:ext>
          </a:extLst>
        </xdr:cNvPr>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814" name="フローチャート: 判断 813">
          <a:extLst>
            <a:ext uri="{FF2B5EF4-FFF2-40B4-BE49-F238E27FC236}">
              <a16:creationId xmlns:a16="http://schemas.microsoft.com/office/drawing/2014/main" id="{6AE2DEAC-71C7-4AD1-8A58-0364CF7D973A}"/>
            </a:ext>
          </a:extLst>
        </xdr:cNvPr>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815" name="フローチャート: 判断 814">
          <a:extLst>
            <a:ext uri="{FF2B5EF4-FFF2-40B4-BE49-F238E27FC236}">
              <a16:creationId xmlns:a16="http://schemas.microsoft.com/office/drawing/2014/main" id="{30DD3817-DBDA-451A-B9AC-50AA7ACE3096}"/>
            </a:ext>
          </a:extLst>
        </xdr:cNvPr>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816" name="フローチャート: 判断 815">
          <a:extLst>
            <a:ext uri="{FF2B5EF4-FFF2-40B4-BE49-F238E27FC236}">
              <a16:creationId xmlns:a16="http://schemas.microsoft.com/office/drawing/2014/main" id="{4E6E2592-5AAF-4F2E-8065-4ABC7DEA95DF}"/>
            </a:ext>
          </a:extLst>
        </xdr:cNvPr>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443E9F3-ED60-4C24-8740-C4A3BFD0DB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5EF53FE-75C2-48B0-B437-8ED237A19B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AE5521B-39BE-430B-BBC1-96C1463C73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776D32E-F311-4D12-9864-BE95721881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C9F3534-715D-42C2-B51B-4D05AED7EB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62807</xdr:rowOff>
    </xdr:from>
    <xdr:to>
      <xdr:col>116</xdr:col>
      <xdr:colOff>114300</xdr:colOff>
      <xdr:row>86</xdr:row>
      <xdr:rowOff>164407</xdr:rowOff>
    </xdr:to>
    <xdr:sp macro="" textlink="">
      <xdr:nvSpPr>
        <xdr:cNvPr id="822" name="楕円 821">
          <a:extLst>
            <a:ext uri="{FF2B5EF4-FFF2-40B4-BE49-F238E27FC236}">
              <a16:creationId xmlns:a16="http://schemas.microsoft.com/office/drawing/2014/main" id="{F0B075D3-69BD-4685-B10D-865EB3F59588}"/>
            </a:ext>
          </a:extLst>
        </xdr:cNvPr>
        <xdr:cNvSpPr/>
      </xdr:nvSpPr>
      <xdr:spPr>
        <a:xfrm>
          <a:off x="221107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8ACCD2D2-DD3C-44D3-978C-869BAB7DBBF9}"/>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62768</xdr:rowOff>
    </xdr:from>
    <xdr:to>
      <xdr:col>112</xdr:col>
      <xdr:colOff>38100</xdr:colOff>
      <xdr:row>86</xdr:row>
      <xdr:rowOff>164368</xdr:rowOff>
    </xdr:to>
    <xdr:sp macro="" textlink="">
      <xdr:nvSpPr>
        <xdr:cNvPr id="824" name="楕円 823">
          <a:extLst>
            <a:ext uri="{FF2B5EF4-FFF2-40B4-BE49-F238E27FC236}">
              <a16:creationId xmlns:a16="http://schemas.microsoft.com/office/drawing/2014/main" id="{52707241-1CBB-46F6-9BEF-E1DB87236AB3}"/>
            </a:ext>
          </a:extLst>
        </xdr:cNvPr>
        <xdr:cNvSpPr/>
      </xdr:nvSpPr>
      <xdr:spPr>
        <a:xfrm>
          <a:off x="21272500" y="148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113568</xdr:rowOff>
    </xdr:from>
    <xdr:to>
      <xdr:col>116</xdr:col>
      <xdr:colOff>63500</xdr:colOff>
      <xdr:row>86</xdr:row>
      <xdr:rowOff>113607</xdr:rowOff>
    </xdr:to>
    <xdr:cxnSp macro="">
      <xdr:nvCxnSpPr>
        <xdr:cNvPr id="825" name="直線コネクタ 824">
          <a:extLst>
            <a:ext uri="{FF2B5EF4-FFF2-40B4-BE49-F238E27FC236}">
              <a16:creationId xmlns:a16="http://schemas.microsoft.com/office/drawing/2014/main" id="{D0D8C0C4-6E26-4FA5-9B9F-10712FDD1698}"/>
            </a:ext>
          </a:extLst>
        </xdr:cNvPr>
        <xdr:cNvCxnSpPr/>
      </xdr:nvCxnSpPr>
      <xdr:spPr>
        <a:xfrm>
          <a:off x="21323300" y="14858268"/>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62784</xdr:rowOff>
    </xdr:from>
    <xdr:to>
      <xdr:col>107</xdr:col>
      <xdr:colOff>101600</xdr:colOff>
      <xdr:row>86</xdr:row>
      <xdr:rowOff>164384</xdr:rowOff>
    </xdr:to>
    <xdr:sp macro="" textlink="">
      <xdr:nvSpPr>
        <xdr:cNvPr id="826" name="楕円 825">
          <a:extLst>
            <a:ext uri="{FF2B5EF4-FFF2-40B4-BE49-F238E27FC236}">
              <a16:creationId xmlns:a16="http://schemas.microsoft.com/office/drawing/2014/main" id="{74DD9A64-42DA-4A61-B9CA-E57B98AE61A9}"/>
            </a:ext>
          </a:extLst>
        </xdr:cNvPr>
        <xdr:cNvSpPr/>
      </xdr:nvSpPr>
      <xdr:spPr>
        <a:xfrm>
          <a:off x="20383500" y="1480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113568</xdr:rowOff>
    </xdr:from>
    <xdr:to>
      <xdr:col>111</xdr:col>
      <xdr:colOff>177800</xdr:colOff>
      <xdr:row>86</xdr:row>
      <xdr:rowOff>113584</xdr:rowOff>
    </xdr:to>
    <xdr:cxnSp macro="">
      <xdr:nvCxnSpPr>
        <xdr:cNvPr id="827" name="直線コネクタ 826">
          <a:extLst>
            <a:ext uri="{FF2B5EF4-FFF2-40B4-BE49-F238E27FC236}">
              <a16:creationId xmlns:a16="http://schemas.microsoft.com/office/drawing/2014/main" id="{3D53FC3E-E30D-403D-A9F9-763E668A4FD0}"/>
            </a:ext>
          </a:extLst>
        </xdr:cNvPr>
        <xdr:cNvCxnSpPr/>
      </xdr:nvCxnSpPr>
      <xdr:spPr>
        <a:xfrm flipV="1">
          <a:off x="20434300" y="1485826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62799</xdr:rowOff>
    </xdr:from>
    <xdr:to>
      <xdr:col>102</xdr:col>
      <xdr:colOff>165100</xdr:colOff>
      <xdr:row>86</xdr:row>
      <xdr:rowOff>164399</xdr:rowOff>
    </xdr:to>
    <xdr:sp macro="" textlink="">
      <xdr:nvSpPr>
        <xdr:cNvPr id="828" name="楕円 827">
          <a:extLst>
            <a:ext uri="{FF2B5EF4-FFF2-40B4-BE49-F238E27FC236}">
              <a16:creationId xmlns:a16="http://schemas.microsoft.com/office/drawing/2014/main" id="{E738B1E8-9004-47DD-9423-022556845A37}"/>
            </a:ext>
          </a:extLst>
        </xdr:cNvPr>
        <xdr:cNvSpPr/>
      </xdr:nvSpPr>
      <xdr:spPr>
        <a:xfrm>
          <a:off x="19494500" y="148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113584</xdr:rowOff>
    </xdr:from>
    <xdr:to>
      <xdr:col>107</xdr:col>
      <xdr:colOff>50800</xdr:colOff>
      <xdr:row>86</xdr:row>
      <xdr:rowOff>113599</xdr:rowOff>
    </xdr:to>
    <xdr:cxnSp macro="">
      <xdr:nvCxnSpPr>
        <xdr:cNvPr id="829" name="直線コネクタ 828">
          <a:extLst>
            <a:ext uri="{FF2B5EF4-FFF2-40B4-BE49-F238E27FC236}">
              <a16:creationId xmlns:a16="http://schemas.microsoft.com/office/drawing/2014/main" id="{A49421C8-E197-473A-9DD4-8A0FA7E302FE}"/>
            </a:ext>
          </a:extLst>
        </xdr:cNvPr>
        <xdr:cNvCxnSpPr/>
      </xdr:nvCxnSpPr>
      <xdr:spPr>
        <a:xfrm flipV="1">
          <a:off x="19545300" y="14858284"/>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62807</xdr:rowOff>
    </xdr:from>
    <xdr:to>
      <xdr:col>98</xdr:col>
      <xdr:colOff>38100</xdr:colOff>
      <xdr:row>86</xdr:row>
      <xdr:rowOff>164407</xdr:rowOff>
    </xdr:to>
    <xdr:sp macro="" textlink="">
      <xdr:nvSpPr>
        <xdr:cNvPr id="830" name="楕円 829">
          <a:extLst>
            <a:ext uri="{FF2B5EF4-FFF2-40B4-BE49-F238E27FC236}">
              <a16:creationId xmlns:a16="http://schemas.microsoft.com/office/drawing/2014/main" id="{228A150D-7933-40D7-B990-474381CA0777}"/>
            </a:ext>
          </a:extLst>
        </xdr:cNvPr>
        <xdr:cNvSpPr/>
      </xdr:nvSpPr>
      <xdr:spPr>
        <a:xfrm>
          <a:off x="186055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113599</xdr:rowOff>
    </xdr:from>
    <xdr:to>
      <xdr:col>102</xdr:col>
      <xdr:colOff>114300</xdr:colOff>
      <xdr:row>86</xdr:row>
      <xdr:rowOff>113607</xdr:rowOff>
    </xdr:to>
    <xdr:cxnSp macro="">
      <xdr:nvCxnSpPr>
        <xdr:cNvPr id="831" name="直線コネクタ 830">
          <a:extLst>
            <a:ext uri="{FF2B5EF4-FFF2-40B4-BE49-F238E27FC236}">
              <a16:creationId xmlns:a16="http://schemas.microsoft.com/office/drawing/2014/main" id="{AE429B24-C643-47D2-B566-E035AC30B785}"/>
            </a:ext>
          </a:extLst>
        </xdr:cNvPr>
        <xdr:cNvCxnSpPr/>
      </xdr:nvCxnSpPr>
      <xdr:spPr>
        <a:xfrm flipV="1">
          <a:off x="18656300" y="1485829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155830</xdr:rowOff>
    </xdr:from>
    <xdr:ext cx="469744" cy="259045"/>
    <xdr:sp macro="" textlink="">
      <xdr:nvSpPr>
        <xdr:cNvPr id="832" name="n_1aveValue【消防施設】&#10;一人当たり面積">
          <a:extLst>
            <a:ext uri="{FF2B5EF4-FFF2-40B4-BE49-F238E27FC236}">
              <a16:creationId xmlns:a16="http://schemas.microsoft.com/office/drawing/2014/main" id="{63857240-91A1-4748-A447-8B43C0DE7200}"/>
            </a:ext>
          </a:extLst>
        </xdr:cNvPr>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833" name="n_2aveValue【消防施設】&#10;一人当たり面積">
          <a:extLst>
            <a:ext uri="{FF2B5EF4-FFF2-40B4-BE49-F238E27FC236}">
              <a16:creationId xmlns:a16="http://schemas.microsoft.com/office/drawing/2014/main" id="{750519E2-969D-4EAD-919F-08A1B6F04F77}"/>
            </a:ext>
          </a:extLst>
        </xdr:cNvPr>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834" name="n_3aveValue【消防施設】&#10;一人当たり面積">
          <a:extLst>
            <a:ext uri="{FF2B5EF4-FFF2-40B4-BE49-F238E27FC236}">
              <a16:creationId xmlns:a16="http://schemas.microsoft.com/office/drawing/2014/main" id="{986A399A-CE25-4E15-B0EB-DF03915D79FC}"/>
            </a:ext>
          </a:extLst>
        </xdr:cNvPr>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155858</xdr:rowOff>
    </xdr:from>
    <xdr:ext cx="469744" cy="259045"/>
    <xdr:sp macro="" textlink="">
      <xdr:nvSpPr>
        <xdr:cNvPr id="835" name="n_4aveValue【消防施設】&#10;一人当たり面積">
          <a:extLst>
            <a:ext uri="{FF2B5EF4-FFF2-40B4-BE49-F238E27FC236}">
              <a16:creationId xmlns:a16="http://schemas.microsoft.com/office/drawing/2014/main" id="{CBD92775-90B3-48B9-AC15-C614C273D709}"/>
            </a:ext>
          </a:extLst>
        </xdr:cNvPr>
        <xdr:cNvSpPr txBox="1"/>
      </xdr:nvSpPr>
      <xdr:spPr>
        <a:xfrm>
          <a:off x="184214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9445</xdr:rowOff>
    </xdr:from>
    <xdr:ext cx="469744" cy="259045"/>
    <xdr:sp macro="" textlink="">
      <xdr:nvSpPr>
        <xdr:cNvPr id="836" name="n_1mainValue【消防施設】&#10;一人当たり面積">
          <a:extLst>
            <a:ext uri="{FF2B5EF4-FFF2-40B4-BE49-F238E27FC236}">
              <a16:creationId xmlns:a16="http://schemas.microsoft.com/office/drawing/2014/main" id="{CA80E031-D2C5-4CA9-A824-86837027FABC}"/>
            </a:ext>
          </a:extLst>
        </xdr:cNvPr>
        <xdr:cNvSpPr txBox="1"/>
      </xdr:nvSpPr>
      <xdr:spPr>
        <a:xfrm>
          <a:off x="21075727" y="145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9461</xdr:rowOff>
    </xdr:from>
    <xdr:ext cx="469744" cy="259045"/>
    <xdr:sp macro="" textlink="">
      <xdr:nvSpPr>
        <xdr:cNvPr id="837" name="n_2mainValue【消防施設】&#10;一人当たり面積">
          <a:extLst>
            <a:ext uri="{FF2B5EF4-FFF2-40B4-BE49-F238E27FC236}">
              <a16:creationId xmlns:a16="http://schemas.microsoft.com/office/drawing/2014/main" id="{4AE3A90F-237F-465F-AFE7-BDAA173A9A5D}"/>
            </a:ext>
          </a:extLst>
        </xdr:cNvPr>
        <xdr:cNvSpPr txBox="1"/>
      </xdr:nvSpPr>
      <xdr:spPr>
        <a:xfrm>
          <a:off x="20199427" y="1458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9476</xdr:rowOff>
    </xdr:from>
    <xdr:ext cx="469744" cy="259045"/>
    <xdr:sp macro="" textlink="">
      <xdr:nvSpPr>
        <xdr:cNvPr id="838" name="n_3mainValue【消防施設】&#10;一人当たり面積">
          <a:extLst>
            <a:ext uri="{FF2B5EF4-FFF2-40B4-BE49-F238E27FC236}">
              <a16:creationId xmlns:a16="http://schemas.microsoft.com/office/drawing/2014/main" id="{8B6DA544-D5AB-49D9-B104-153FEB640C88}"/>
            </a:ext>
          </a:extLst>
        </xdr:cNvPr>
        <xdr:cNvSpPr txBox="1"/>
      </xdr:nvSpPr>
      <xdr:spPr>
        <a:xfrm>
          <a:off x="19310427" y="145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9484</xdr:rowOff>
    </xdr:from>
    <xdr:ext cx="469744" cy="259045"/>
    <xdr:sp macro="" textlink="">
      <xdr:nvSpPr>
        <xdr:cNvPr id="839" name="n_4mainValue【消防施設】&#10;一人当たり面積">
          <a:extLst>
            <a:ext uri="{FF2B5EF4-FFF2-40B4-BE49-F238E27FC236}">
              <a16:creationId xmlns:a16="http://schemas.microsoft.com/office/drawing/2014/main" id="{CC5207F6-BF14-48B6-AEFA-F3DBD47B03BB}"/>
            </a:ext>
          </a:extLst>
        </xdr:cNvPr>
        <xdr:cNvSpPr txBox="1"/>
      </xdr:nvSpPr>
      <xdr:spPr>
        <a:xfrm>
          <a:off x="18421427" y="145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58B3DFA4-3FA9-45C1-851B-9C21642503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C70FCE91-DB5B-40BA-AF24-408AA38513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CE42E29F-13B0-4BCA-90C2-EF8D8459AB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4661F0DE-3C88-467F-914B-773201E737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63B9FD5A-1B4F-43F6-9239-A5569D2476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7EF82BAB-F8F0-4436-9263-A9E7D77FE9A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B4178A3D-8007-4766-A050-CC1FEE49ED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86B23DAC-8219-41DE-86FA-3C87C124D5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D5EDE4DA-1BBA-4F3F-B849-E9004064CF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5EA7524B-ACC4-4A27-8FC7-F5D8BA6453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C33B97BF-CE14-4D7E-A953-8D79A85C05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F440A743-E042-4962-97F0-6596FFD7EB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122D622C-9631-43DF-B2C7-5CB69E143D0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7B0EC4D0-C840-4394-994C-EA5C49267E9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5C34ADF6-53DD-4138-8A23-6D13827337A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C5B09C7D-B484-4B3D-A063-FE45446DB48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2332C079-841D-463C-BF36-7B43E08266A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EB79AD43-1559-4059-99C7-112FDA7AEC5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628232C6-3029-4BB3-9C97-ED6247D1AD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5FA48D94-ADAE-4FFC-92C4-E15D2B2BF50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482E789B-0273-4892-B810-7219E686B54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1B3D631A-1D20-4758-9BC0-F3BBD1B3C6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62EAD7DC-105A-4A6B-8CA2-539866F793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58B84992-291B-438A-A777-335F43D2EA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9E225EF9-6D00-4AE7-B4AD-1E9B9CA9BA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4D18C721-C5F6-4071-A97D-52CD71279831}"/>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5BB621F5-940E-49AF-9440-2B2146BE908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F35F2416-E396-46BB-AEC7-80736BF1537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5C8E39C-F46F-42AF-AC47-C3D03F93BD7B}"/>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B7F0BF41-07B1-4E56-8FE5-AD1162C8C8CC}"/>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6D87BDB6-ACAC-4579-8387-743A4471A3C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E2B8D61C-3F84-432D-968C-726CC2C51313}"/>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2" name="フローチャート: 判断 871">
          <a:extLst>
            <a:ext uri="{FF2B5EF4-FFF2-40B4-BE49-F238E27FC236}">
              <a16:creationId xmlns:a16="http://schemas.microsoft.com/office/drawing/2014/main" id="{3FA80C56-9F64-4634-A9BA-974EF2123C21}"/>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3" name="フローチャート: 判断 872">
          <a:extLst>
            <a:ext uri="{FF2B5EF4-FFF2-40B4-BE49-F238E27FC236}">
              <a16:creationId xmlns:a16="http://schemas.microsoft.com/office/drawing/2014/main" id="{7F7F48A5-E1D4-45CF-99EF-EC4D1A3ABD06}"/>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4" name="フローチャート: 判断 873">
          <a:extLst>
            <a:ext uri="{FF2B5EF4-FFF2-40B4-BE49-F238E27FC236}">
              <a16:creationId xmlns:a16="http://schemas.microsoft.com/office/drawing/2014/main" id="{9257EAC7-2164-4EBB-AD7C-EDD6D0E6BFAC}"/>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5" name="フローチャート: 判断 874">
          <a:extLst>
            <a:ext uri="{FF2B5EF4-FFF2-40B4-BE49-F238E27FC236}">
              <a16:creationId xmlns:a16="http://schemas.microsoft.com/office/drawing/2014/main" id="{A79282E9-EEA7-4759-8ED0-FCDA4D6D7F57}"/>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FADF643-A9E4-4BCF-B7ED-69C38456A1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08AF374-78FD-4051-82C2-EF79DE2586B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CB06816-FFFD-437B-9C14-84D85513C0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F5F4D3C-388F-4BE2-BB3A-04B1A432B0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65D4498-FF82-4215-8FF6-E751DD7284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81" name="楕円 880">
          <a:extLst>
            <a:ext uri="{FF2B5EF4-FFF2-40B4-BE49-F238E27FC236}">
              <a16:creationId xmlns:a16="http://schemas.microsoft.com/office/drawing/2014/main" id="{2BE8AC96-FE86-4F02-BDF9-AD672AAA64B5}"/>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882" name="【庁舎】&#10;有形固定資産減価償却率該当値テキスト">
          <a:extLst>
            <a:ext uri="{FF2B5EF4-FFF2-40B4-BE49-F238E27FC236}">
              <a16:creationId xmlns:a16="http://schemas.microsoft.com/office/drawing/2014/main" id="{0633CCBC-186A-4EE8-A7D7-1A3D82BF747A}"/>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883" name="楕円 882">
          <a:extLst>
            <a:ext uri="{FF2B5EF4-FFF2-40B4-BE49-F238E27FC236}">
              <a16:creationId xmlns:a16="http://schemas.microsoft.com/office/drawing/2014/main" id="{7CB62B53-7F97-4347-BD3F-B66CB6A24B08}"/>
            </a:ext>
          </a:extLst>
        </xdr:cNvPr>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103958</xdr:rowOff>
    </xdr:from>
    <xdr:to>
      <xdr:col>85</xdr:col>
      <xdr:colOff>127000</xdr:colOff>
      <xdr:row>105</xdr:row>
      <xdr:rowOff>121920</xdr:rowOff>
    </xdr:to>
    <xdr:cxnSp macro="">
      <xdr:nvCxnSpPr>
        <xdr:cNvPr id="884" name="直線コネクタ 883">
          <a:extLst>
            <a:ext uri="{FF2B5EF4-FFF2-40B4-BE49-F238E27FC236}">
              <a16:creationId xmlns:a16="http://schemas.microsoft.com/office/drawing/2014/main" id="{D931C593-07B6-4D99-8549-829E5D95A090}"/>
            </a:ext>
          </a:extLst>
        </xdr:cNvPr>
        <xdr:cNvCxnSpPr/>
      </xdr:nvCxnSpPr>
      <xdr:spPr>
        <a:xfrm>
          <a:off x="15481300" y="1810620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885" name="楕円 884">
          <a:extLst>
            <a:ext uri="{FF2B5EF4-FFF2-40B4-BE49-F238E27FC236}">
              <a16:creationId xmlns:a16="http://schemas.microsoft.com/office/drawing/2014/main" id="{BFAEDDAE-7EE4-4ABE-814C-40F338A0D2D6}"/>
            </a:ext>
          </a:extLst>
        </xdr:cNvPr>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103958</xdr:rowOff>
    </xdr:to>
    <xdr:cxnSp macro="">
      <xdr:nvCxnSpPr>
        <xdr:cNvPr id="886" name="直線コネクタ 885">
          <a:extLst>
            <a:ext uri="{FF2B5EF4-FFF2-40B4-BE49-F238E27FC236}">
              <a16:creationId xmlns:a16="http://schemas.microsoft.com/office/drawing/2014/main" id="{37677935-E1DE-4E34-86B3-F1FABF3FA906}"/>
            </a:ext>
          </a:extLst>
        </xdr:cNvPr>
        <xdr:cNvCxnSpPr/>
      </xdr:nvCxnSpPr>
      <xdr:spPr>
        <a:xfrm>
          <a:off x="14592300" y="1807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887" name="楕円 886">
          <a:extLst>
            <a:ext uri="{FF2B5EF4-FFF2-40B4-BE49-F238E27FC236}">
              <a16:creationId xmlns:a16="http://schemas.microsoft.com/office/drawing/2014/main" id="{F2BDEF11-DC9C-4325-8032-8294E98AE712}"/>
            </a:ext>
          </a:extLst>
        </xdr:cNvPr>
        <xdr:cNvSpPr/>
      </xdr:nvSpPr>
      <xdr:spPr>
        <a:xfrm>
          <a:off x="13652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131718</xdr:rowOff>
    </xdr:to>
    <xdr:cxnSp macro="">
      <xdr:nvCxnSpPr>
        <xdr:cNvPr id="888" name="直線コネクタ 887">
          <a:extLst>
            <a:ext uri="{FF2B5EF4-FFF2-40B4-BE49-F238E27FC236}">
              <a16:creationId xmlns:a16="http://schemas.microsoft.com/office/drawing/2014/main" id="{36681732-0FF1-44A3-8EF8-A769F46AF51C}"/>
            </a:ext>
          </a:extLst>
        </xdr:cNvPr>
        <xdr:cNvCxnSpPr/>
      </xdr:nvCxnSpPr>
      <xdr:spPr>
        <a:xfrm flipV="1">
          <a:off x="13703300" y="180768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889" name="楕円 888">
          <a:extLst>
            <a:ext uri="{FF2B5EF4-FFF2-40B4-BE49-F238E27FC236}">
              <a16:creationId xmlns:a16="http://schemas.microsoft.com/office/drawing/2014/main" id="{DF5410EE-87B7-486D-AE40-80CC907771F5}"/>
            </a:ext>
          </a:extLst>
        </xdr:cNvPr>
        <xdr:cNvSpPr/>
      </xdr:nvSpPr>
      <xdr:spPr>
        <a:xfrm>
          <a:off x="1276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131718</xdr:rowOff>
    </xdr:to>
    <xdr:cxnSp macro="">
      <xdr:nvCxnSpPr>
        <xdr:cNvPr id="890" name="直線コネクタ 889">
          <a:extLst>
            <a:ext uri="{FF2B5EF4-FFF2-40B4-BE49-F238E27FC236}">
              <a16:creationId xmlns:a16="http://schemas.microsoft.com/office/drawing/2014/main" id="{C869E0C9-9066-4DDA-9F41-59142190E40C}"/>
            </a:ext>
          </a:extLst>
        </xdr:cNvPr>
        <xdr:cNvCxnSpPr/>
      </xdr:nvCxnSpPr>
      <xdr:spPr>
        <a:xfrm>
          <a:off x="12814300" y="181062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1" name="n_1aveValue【庁舎】&#10;有形固定資産減価償却率">
          <a:extLst>
            <a:ext uri="{FF2B5EF4-FFF2-40B4-BE49-F238E27FC236}">
              <a16:creationId xmlns:a16="http://schemas.microsoft.com/office/drawing/2014/main" id="{B31BD37E-EFA2-4407-A555-FE740D5C6ED7}"/>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2" name="n_2aveValue【庁舎】&#10;有形固定資産減価償却率">
          <a:extLst>
            <a:ext uri="{FF2B5EF4-FFF2-40B4-BE49-F238E27FC236}">
              <a16:creationId xmlns:a16="http://schemas.microsoft.com/office/drawing/2014/main" id="{EA856D59-F9F4-499C-A113-3DB34064697B}"/>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3" name="n_3aveValue【庁舎】&#10;有形固定資産減価償却率">
          <a:extLst>
            <a:ext uri="{FF2B5EF4-FFF2-40B4-BE49-F238E27FC236}">
              <a16:creationId xmlns:a16="http://schemas.microsoft.com/office/drawing/2014/main" id="{38126C43-BAF1-442E-A410-83BED2CC0C6D}"/>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4" name="n_4aveValue【庁舎】&#10;有形固定資産減価償却率">
          <a:extLst>
            <a:ext uri="{FF2B5EF4-FFF2-40B4-BE49-F238E27FC236}">
              <a16:creationId xmlns:a16="http://schemas.microsoft.com/office/drawing/2014/main" id="{62FCB26B-7186-47D2-9082-490E0B9C7DD8}"/>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145885</xdr:rowOff>
    </xdr:from>
    <xdr:ext cx="405111" cy="259045"/>
    <xdr:sp macro="" textlink="">
      <xdr:nvSpPr>
        <xdr:cNvPr id="895" name="n_1mainValue【庁舎】&#10;有形固定資産減価償却率">
          <a:extLst>
            <a:ext uri="{FF2B5EF4-FFF2-40B4-BE49-F238E27FC236}">
              <a16:creationId xmlns:a16="http://schemas.microsoft.com/office/drawing/2014/main" id="{6BE2E725-0FBE-4923-A4BB-68952D7D927D}"/>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896" name="n_2mainValue【庁舎】&#10;有形固定資産減価償却率">
          <a:extLst>
            <a:ext uri="{FF2B5EF4-FFF2-40B4-BE49-F238E27FC236}">
              <a16:creationId xmlns:a16="http://schemas.microsoft.com/office/drawing/2014/main" id="{1C3C0AC8-9048-4AB0-925E-D1ED184789A9}"/>
            </a:ext>
          </a:extLst>
        </xdr:cNvPr>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897" name="n_3mainValue【庁舎】&#10;有形固定資産減価償却率">
          <a:extLst>
            <a:ext uri="{FF2B5EF4-FFF2-40B4-BE49-F238E27FC236}">
              <a16:creationId xmlns:a16="http://schemas.microsoft.com/office/drawing/2014/main" id="{20553BD7-F68B-4949-AE22-51843E470450}"/>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898" name="n_4mainValue【庁舎】&#10;有形固定資産減価償却率">
          <a:extLst>
            <a:ext uri="{FF2B5EF4-FFF2-40B4-BE49-F238E27FC236}">
              <a16:creationId xmlns:a16="http://schemas.microsoft.com/office/drawing/2014/main" id="{3825CF49-94B3-4F1A-A4C9-3C664CE9D381}"/>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A8E42507-68C1-41FF-8449-27755765AA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469036E1-2553-4620-9C06-C789060D33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6DDA29FC-85DA-429C-BE79-E5F235714D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6DB839DF-412A-4F54-9976-5E99F52293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0C84EB2-191C-48B4-9B1E-644445C613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CE9D82A7-5584-4079-8530-65E3E458BB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6A667B56-EFFA-4587-9DA6-03E2AC10D8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C292057-28CD-4264-AC1E-8D623B8E38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8DBA7F4A-D8BE-4E98-A721-C1CBB08439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9F476814-A2BB-4F6C-949C-20648C48DB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8833B03-188F-45FC-8A3F-74148F40948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B11D1D14-D51D-406A-B645-0DA1518BA1E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3F9A9B36-47B6-4047-89AC-F66B996E26D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A382F09D-E823-496B-A49A-EF9439B8D87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8419AD4A-A6B9-48F7-8264-A2FCE55422A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DF6A9248-1FEF-4C34-8752-182DA4BC3D0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2B783949-5545-4658-9B7F-61D19F7FBD9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52BF390E-83D9-421C-B554-E7F75720B04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F730EED7-A190-4151-97BD-F41EC4FBE86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67E4EB79-5CE8-4C83-880E-8BF492413B7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C93598C-4CF8-4C13-B3A9-24F1583256A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2039592D-8F04-4F48-B5D2-1451CEFFC69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7ECEA041-3CFB-423A-9C88-8518922DAA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A8635546-54DF-4108-9DE5-34ECFA2A6F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9F28059C-B08C-41E6-A0FE-5526E06C3C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A67BBE8F-9837-494D-ABD8-3A7C227F888C}"/>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AF41F5F8-844D-4468-9467-F14885ECDE02}"/>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161CD940-DE5C-4A99-8A12-E8FA2BBCA1AB}"/>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D53ED520-BDE8-4F55-9DF7-DF28489A07D6}"/>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9C792FA7-401E-41FD-9844-D64D10E8F399}"/>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782C4AD9-6C40-4633-9073-2EAFE4AEF0E6}"/>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EB7B3A51-3EA5-488F-A381-4D97BE16AD2E}"/>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931" name="フローチャート: 判断 930">
          <a:extLst>
            <a:ext uri="{FF2B5EF4-FFF2-40B4-BE49-F238E27FC236}">
              <a16:creationId xmlns:a16="http://schemas.microsoft.com/office/drawing/2014/main" id="{4CE81ACF-B977-47F2-8E2D-A06094760B4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32" name="フローチャート: 判断 931">
          <a:extLst>
            <a:ext uri="{FF2B5EF4-FFF2-40B4-BE49-F238E27FC236}">
              <a16:creationId xmlns:a16="http://schemas.microsoft.com/office/drawing/2014/main" id="{A84530DA-3B18-4BE4-94E7-55316D0EB8D6}"/>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933" name="フローチャート: 判断 932">
          <a:extLst>
            <a:ext uri="{FF2B5EF4-FFF2-40B4-BE49-F238E27FC236}">
              <a16:creationId xmlns:a16="http://schemas.microsoft.com/office/drawing/2014/main" id="{6A6E3708-E972-416D-A92D-965DB2159B8A}"/>
            </a:ext>
          </a:extLst>
        </xdr:cNvPr>
        <xdr:cNvSpPr/>
      </xdr:nvSpPr>
      <xdr:spPr>
        <a:xfrm>
          <a:off x="19494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934" name="フローチャート: 判断 933">
          <a:extLst>
            <a:ext uri="{FF2B5EF4-FFF2-40B4-BE49-F238E27FC236}">
              <a16:creationId xmlns:a16="http://schemas.microsoft.com/office/drawing/2014/main" id="{DDC0244F-DDC6-4F0E-902D-CD9E067DBCBC}"/>
            </a:ext>
          </a:extLst>
        </xdr:cNvPr>
        <xdr:cNvSpPr/>
      </xdr:nvSpPr>
      <xdr:spPr>
        <a:xfrm>
          <a:off x="18605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A8FF2BC-33B5-4BB6-82A9-5260FE2640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E167A19-CB23-4608-8C64-6F465F2D4B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2DD2DD8-F833-4543-A4E6-B7AA7333452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F7011E4-4A4D-49FE-8254-773A8E34CB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6332B68-D302-4D9C-A2F4-6C1B253D51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85816</xdr:rowOff>
    </xdr:from>
    <xdr:to>
      <xdr:col>116</xdr:col>
      <xdr:colOff>114300</xdr:colOff>
      <xdr:row>107</xdr:row>
      <xdr:rowOff>15966</xdr:rowOff>
    </xdr:to>
    <xdr:sp macro="" textlink="">
      <xdr:nvSpPr>
        <xdr:cNvPr id="940" name="楕円 939">
          <a:extLst>
            <a:ext uri="{FF2B5EF4-FFF2-40B4-BE49-F238E27FC236}">
              <a16:creationId xmlns:a16="http://schemas.microsoft.com/office/drawing/2014/main" id="{0F7373D1-FDF3-4509-8448-04B06657A20D}"/>
            </a:ext>
          </a:extLst>
        </xdr:cNvPr>
        <xdr:cNvSpPr/>
      </xdr:nvSpPr>
      <xdr:spPr>
        <a:xfrm>
          <a:off x="22110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64243</xdr:rowOff>
    </xdr:from>
    <xdr:ext cx="469744" cy="259045"/>
    <xdr:sp macro="" textlink="">
      <xdr:nvSpPr>
        <xdr:cNvPr id="941" name="【庁舎】&#10;一人当たり面積該当値テキスト">
          <a:extLst>
            <a:ext uri="{FF2B5EF4-FFF2-40B4-BE49-F238E27FC236}">
              <a16:creationId xmlns:a16="http://schemas.microsoft.com/office/drawing/2014/main" id="{BC7F6A39-C5A4-4508-8EBE-143746A00539}"/>
            </a:ext>
          </a:extLst>
        </xdr:cNvPr>
        <xdr:cNvSpPr txBox="1"/>
      </xdr:nvSpPr>
      <xdr:spPr>
        <a:xfrm>
          <a:off x="22199600" y="182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92348</xdr:rowOff>
    </xdr:from>
    <xdr:to>
      <xdr:col>112</xdr:col>
      <xdr:colOff>38100</xdr:colOff>
      <xdr:row>107</xdr:row>
      <xdr:rowOff>22498</xdr:rowOff>
    </xdr:to>
    <xdr:sp macro="" textlink="">
      <xdr:nvSpPr>
        <xdr:cNvPr id="942" name="楕円 941">
          <a:extLst>
            <a:ext uri="{FF2B5EF4-FFF2-40B4-BE49-F238E27FC236}">
              <a16:creationId xmlns:a16="http://schemas.microsoft.com/office/drawing/2014/main" id="{8EFC1C2D-5E7E-4A6A-B00E-427223F9ECE4}"/>
            </a:ext>
          </a:extLst>
        </xdr:cNvPr>
        <xdr:cNvSpPr/>
      </xdr:nvSpPr>
      <xdr:spPr>
        <a:xfrm>
          <a:off x="2127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136616</xdr:rowOff>
    </xdr:from>
    <xdr:to>
      <xdr:col>116</xdr:col>
      <xdr:colOff>63500</xdr:colOff>
      <xdr:row>106</xdr:row>
      <xdr:rowOff>143148</xdr:rowOff>
    </xdr:to>
    <xdr:cxnSp macro="">
      <xdr:nvCxnSpPr>
        <xdr:cNvPr id="943" name="直線コネクタ 942">
          <a:extLst>
            <a:ext uri="{FF2B5EF4-FFF2-40B4-BE49-F238E27FC236}">
              <a16:creationId xmlns:a16="http://schemas.microsoft.com/office/drawing/2014/main" id="{E0B7815B-CA59-4C38-AA95-4EC946CF634A}"/>
            </a:ext>
          </a:extLst>
        </xdr:cNvPr>
        <xdr:cNvCxnSpPr/>
      </xdr:nvCxnSpPr>
      <xdr:spPr>
        <a:xfrm flipV="1">
          <a:off x="21323300" y="1831031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944" name="楕円 943">
          <a:extLst>
            <a:ext uri="{FF2B5EF4-FFF2-40B4-BE49-F238E27FC236}">
              <a16:creationId xmlns:a16="http://schemas.microsoft.com/office/drawing/2014/main" id="{E37396EE-AF83-40D7-A752-6CE70CC8259F}"/>
            </a:ext>
          </a:extLst>
        </xdr:cNvPr>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143148</xdr:rowOff>
    </xdr:from>
    <xdr:to>
      <xdr:col>111</xdr:col>
      <xdr:colOff>177800</xdr:colOff>
      <xdr:row>106</xdr:row>
      <xdr:rowOff>151312</xdr:rowOff>
    </xdr:to>
    <xdr:cxnSp macro="">
      <xdr:nvCxnSpPr>
        <xdr:cNvPr id="945" name="直線コネクタ 944">
          <a:extLst>
            <a:ext uri="{FF2B5EF4-FFF2-40B4-BE49-F238E27FC236}">
              <a16:creationId xmlns:a16="http://schemas.microsoft.com/office/drawing/2014/main" id="{7FD259DB-5900-4321-9527-B575FFF683E0}"/>
            </a:ext>
          </a:extLst>
        </xdr:cNvPr>
        <xdr:cNvCxnSpPr/>
      </xdr:nvCxnSpPr>
      <xdr:spPr>
        <a:xfrm flipV="1">
          <a:off x="20434300" y="1831684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108676</xdr:rowOff>
    </xdr:from>
    <xdr:to>
      <xdr:col>102</xdr:col>
      <xdr:colOff>165100</xdr:colOff>
      <xdr:row>107</xdr:row>
      <xdr:rowOff>38826</xdr:rowOff>
    </xdr:to>
    <xdr:sp macro="" textlink="">
      <xdr:nvSpPr>
        <xdr:cNvPr id="946" name="楕円 945">
          <a:extLst>
            <a:ext uri="{FF2B5EF4-FFF2-40B4-BE49-F238E27FC236}">
              <a16:creationId xmlns:a16="http://schemas.microsoft.com/office/drawing/2014/main" id="{D9F4DE14-0B5B-4B3D-9D14-8191F48EECE6}"/>
            </a:ext>
          </a:extLst>
        </xdr:cNvPr>
        <xdr:cNvSpPr/>
      </xdr:nvSpPr>
      <xdr:spPr>
        <a:xfrm>
          <a:off x="19494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151312</xdr:rowOff>
    </xdr:from>
    <xdr:to>
      <xdr:col>107</xdr:col>
      <xdr:colOff>50800</xdr:colOff>
      <xdr:row>106</xdr:row>
      <xdr:rowOff>159476</xdr:rowOff>
    </xdr:to>
    <xdr:cxnSp macro="">
      <xdr:nvCxnSpPr>
        <xdr:cNvPr id="947" name="直線コネクタ 946">
          <a:extLst>
            <a:ext uri="{FF2B5EF4-FFF2-40B4-BE49-F238E27FC236}">
              <a16:creationId xmlns:a16="http://schemas.microsoft.com/office/drawing/2014/main" id="{D7BF1FF4-38B0-4F1C-B3B6-96FEB522E6DD}"/>
            </a:ext>
          </a:extLst>
        </xdr:cNvPr>
        <xdr:cNvCxnSpPr/>
      </xdr:nvCxnSpPr>
      <xdr:spPr>
        <a:xfrm flipV="1">
          <a:off x="19545300" y="183250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948" name="楕円 947">
          <a:extLst>
            <a:ext uri="{FF2B5EF4-FFF2-40B4-BE49-F238E27FC236}">
              <a16:creationId xmlns:a16="http://schemas.microsoft.com/office/drawing/2014/main" id="{32CEE734-7E26-4418-9C97-917FE70B792E}"/>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159476</xdr:rowOff>
    </xdr:from>
    <xdr:to>
      <xdr:col>102</xdr:col>
      <xdr:colOff>114300</xdr:colOff>
      <xdr:row>107</xdr:row>
      <xdr:rowOff>22316</xdr:rowOff>
    </xdr:to>
    <xdr:cxnSp macro="">
      <xdr:nvCxnSpPr>
        <xdr:cNvPr id="949" name="直線コネクタ 948">
          <a:extLst>
            <a:ext uri="{FF2B5EF4-FFF2-40B4-BE49-F238E27FC236}">
              <a16:creationId xmlns:a16="http://schemas.microsoft.com/office/drawing/2014/main" id="{B2B77235-36B7-4217-BF76-A03F8DCBB61C}"/>
            </a:ext>
          </a:extLst>
        </xdr:cNvPr>
        <xdr:cNvCxnSpPr/>
      </xdr:nvCxnSpPr>
      <xdr:spPr>
        <a:xfrm flipV="1">
          <a:off x="18656300" y="18333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950" name="n_1aveValue【庁舎】&#10;一人当たり面積">
          <a:extLst>
            <a:ext uri="{FF2B5EF4-FFF2-40B4-BE49-F238E27FC236}">
              <a16:creationId xmlns:a16="http://schemas.microsoft.com/office/drawing/2014/main" id="{3A832767-DF71-456A-8EFC-8A29A272A20A}"/>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951" name="n_2aveValue【庁舎】&#10;一人当たり面積">
          <a:extLst>
            <a:ext uri="{FF2B5EF4-FFF2-40B4-BE49-F238E27FC236}">
              <a16:creationId xmlns:a16="http://schemas.microsoft.com/office/drawing/2014/main" id="{04711320-C046-4E43-8810-89A824DD0475}"/>
            </a:ext>
          </a:extLst>
        </xdr:cNvPr>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12898</xdr:rowOff>
    </xdr:from>
    <xdr:ext cx="469744" cy="259045"/>
    <xdr:sp macro="" textlink="">
      <xdr:nvSpPr>
        <xdr:cNvPr id="952" name="n_3aveValue【庁舎】&#10;一人当たり面積">
          <a:extLst>
            <a:ext uri="{FF2B5EF4-FFF2-40B4-BE49-F238E27FC236}">
              <a16:creationId xmlns:a16="http://schemas.microsoft.com/office/drawing/2014/main" id="{9068EA08-5998-4E35-8637-91B5F10A286A}"/>
            </a:ext>
          </a:extLst>
        </xdr:cNvPr>
        <xdr:cNvSpPr txBox="1"/>
      </xdr:nvSpPr>
      <xdr:spPr>
        <a:xfrm>
          <a:off x="19310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953" name="n_4aveValue【庁舎】&#10;一人当たり面積">
          <a:extLst>
            <a:ext uri="{FF2B5EF4-FFF2-40B4-BE49-F238E27FC236}">
              <a16:creationId xmlns:a16="http://schemas.microsoft.com/office/drawing/2014/main" id="{4C8A3B4C-77E0-405C-8548-C251B5FD647C}"/>
            </a:ext>
          </a:extLst>
        </xdr:cNvPr>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13625</xdr:rowOff>
    </xdr:from>
    <xdr:ext cx="469744" cy="259045"/>
    <xdr:sp macro="" textlink="">
      <xdr:nvSpPr>
        <xdr:cNvPr id="954" name="n_1mainValue【庁舎】&#10;一人当たり面積">
          <a:extLst>
            <a:ext uri="{FF2B5EF4-FFF2-40B4-BE49-F238E27FC236}">
              <a16:creationId xmlns:a16="http://schemas.microsoft.com/office/drawing/2014/main" id="{52E740AF-C87A-407F-9AC7-023A541BB180}"/>
            </a:ext>
          </a:extLst>
        </xdr:cNvPr>
        <xdr:cNvSpPr txBox="1"/>
      </xdr:nvSpPr>
      <xdr:spPr>
        <a:xfrm>
          <a:off x="21075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21789</xdr:rowOff>
    </xdr:from>
    <xdr:ext cx="469744" cy="259045"/>
    <xdr:sp macro="" textlink="">
      <xdr:nvSpPr>
        <xdr:cNvPr id="955" name="n_2mainValue【庁舎】&#10;一人当たり面積">
          <a:extLst>
            <a:ext uri="{FF2B5EF4-FFF2-40B4-BE49-F238E27FC236}">
              <a16:creationId xmlns:a16="http://schemas.microsoft.com/office/drawing/2014/main" id="{C079F8B2-46B8-404F-A178-D4B3C16564B6}"/>
            </a:ext>
          </a:extLst>
        </xdr:cNvPr>
        <xdr:cNvSpPr txBox="1"/>
      </xdr:nvSpPr>
      <xdr:spPr>
        <a:xfrm>
          <a:off x="20199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29953</xdr:rowOff>
    </xdr:from>
    <xdr:ext cx="469744" cy="259045"/>
    <xdr:sp macro="" textlink="">
      <xdr:nvSpPr>
        <xdr:cNvPr id="956" name="n_3mainValue【庁舎】&#10;一人当たり面積">
          <a:extLst>
            <a:ext uri="{FF2B5EF4-FFF2-40B4-BE49-F238E27FC236}">
              <a16:creationId xmlns:a16="http://schemas.microsoft.com/office/drawing/2014/main" id="{5F9298F4-CF2D-439A-B4F4-2A3A11EA2BE5}"/>
            </a:ext>
          </a:extLst>
        </xdr:cNvPr>
        <xdr:cNvSpPr txBox="1"/>
      </xdr:nvSpPr>
      <xdr:spPr>
        <a:xfrm>
          <a:off x="193104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957" name="n_4mainValue【庁舎】&#10;一人当たり面積">
          <a:extLst>
            <a:ext uri="{FF2B5EF4-FFF2-40B4-BE49-F238E27FC236}">
              <a16:creationId xmlns:a16="http://schemas.microsoft.com/office/drawing/2014/main" id="{2DFEB1F3-E298-48A7-97D0-B15A46A5C08C}"/>
            </a:ext>
          </a:extLst>
        </xdr:cNvPr>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3815C254-328C-4D65-A688-ABA5CD0023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4CB42E0D-B101-4C24-BA77-600F9924BB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ED4DF09C-A06A-4435-8601-AAC17292DB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類似団体と比較して有形固定資産原価償却率が特に高くなっている施設は、体育館・プール、庁舎であり、特に低くなっている施設は、市民会館である。　</a:t>
          </a:r>
        </a:p>
        <a:p>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年代頃に建設された、十日町・川西・松代・松之山総合体育館の老朽化が進んでいるためである。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年代頃建てられた、本庁舎及び、川西支所、松代支所を、大規模改修をしたため、既存施設分が減価償却累計額に残ってしまっていることから、値が高くなっている。</a:t>
          </a:r>
        </a:p>
        <a:p>
          <a:r>
            <a:rPr kumimoji="1" lang="ja-JP" altLang="en-US" sz="1300">
              <a:latin typeface="ＭＳ Ｐゴシック" panose="020B0600070205080204" pitchFamily="50" charset="-128"/>
              <a:ea typeface="ＭＳ Ｐゴシック" panose="020B0600070205080204" pitchFamily="50" charset="-128"/>
            </a:rPr>
            <a:t>市民会館については、平成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年度に文化ホール・中央公民館の複合施設を建設したため、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以降について値が下がったものである。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51,125
50,815
590.39
43,492,258
41,869,475
1,468,704
19,743,426
46,798,958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財政力指数は、市町村合併により広域化したことに伴う財政需要の増、人口減少に伴う税収等の減により類似団体の平均を下回っている。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今後も税収の大幅な増加は見込めないため、行政コストの見直しや、税収以外の歳入の確保に努め財政基盤の強化を図っていく。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豪雪地であるため除排雪経費（維持補修費）が多額となっており、経常収支比率を押し上げる要因となっている。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今後も、扶助費などの住民サービスの維持を図りながら、物件費等のコスト削減により経常経費の圧縮に努める。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78015</xdr:rowOff>
    </xdr:from>
    <xdr:to>
      <xdr:col>23</xdr:col>
      <xdr:colOff>133350</xdr:colOff>
      <xdr:row>61</xdr:row>
      <xdr:rowOff>95250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364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109038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537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148426</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2177</xdr:rowOff>
    </xdr:from>
    <xdr:to>
      <xdr:col>15</xdr:col>
      <xdr:colOff>82550</xdr:colOff>
      <xdr:row>61</xdr:row>
      <xdr:rowOff>109038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6062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2177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571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69142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27215</xdr:rowOff>
    </xdr:from>
    <xdr:to>
      <xdr:col>23</xdr:col>
      <xdr:colOff>184150</xdr:colOff>
      <xdr:row>61</xdr:row>
      <xdr:rowOff>128815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170742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58238</xdr:rowOff>
    </xdr:from>
    <xdr:to>
      <xdr:col>15</xdr:col>
      <xdr:colOff>133350</xdr:colOff>
      <xdr:row>61</xdr:row>
      <xdr:rowOff>159838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144615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122827</xdr:rowOff>
    </xdr:from>
    <xdr:to>
      <xdr:col>11</xdr:col>
      <xdr:colOff>82550</xdr:colOff>
      <xdr:row>61</xdr:row>
      <xdr:rowOff>52977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豪雪地であることによる除排雪経費（維持補修費）が類似団体に比して高いことから平均を大きく上回っている。</a:t>
          </a:r>
        </a:p>
        <a:p>
          <a:r>
            <a:rPr kumimoji="1" lang="ja-JP" altLang="en-US" sz="1300">
              <a:latin typeface="ＭＳ Ｐゴシック" panose="020B0600070205080204" pitchFamily="50" charset="-128"/>
              <a:ea typeface="ＭＳ Ｐゴシック" panose="020B0600070205080204" pitchFamily="50" charset="-128"/>
            </a:rPr>
            <a:t>　降雪量による影響が大きい指標であるが、今後も事務事業の効率化等により人件費・物件費等のコスト抑制に努める。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118788</xdr:rowOff>
    </xdr:from>
    <xdr:to>
      <xdr:col>23</xdr:col>
      <xdr:colOff>133350</xdr:colOff>
      <xdr:row>84</xdr:row>
      <xdr:rowOff>68019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49138"/>
          <a:ext cx="838200" cy="1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118788</xdr:rowOff>
    </xdr:from>
    <xdr:to>
      <xdr:col>19</xdr:col>
      <xdr:colOff>133350</xdr:colOff>
      <xdr:row>83</xdr:row>
      <xdr:rowOff>157068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349138"/>
          <a:ext cx="889000" cy="3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56432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153820</xdr:rowOff>
    </xdr:from>
    <xdr:to>
      <xdr:col>15</xdr:col>
      <xdr:colOff>82550</xdr:colOff>
      <xdr:row>83</xdr:row>
      <xdr:rowOff>157068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84170"/>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46189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126378</xdr:rowOff>
    </xdr:from>
    <xdr:to>
      <xdr:col>11</xdr:col>
      <xdr:colOff>31750</xdr:colOff>
      <xdr:row>83</xdr:row>
      <xdr:rowOff>153820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56728"/>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44716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17219</xdr:rowOff>
    </xdr:from>
    <xdr:to>
      <xdr:col>23</xdr:col>
      <xdr:colOff>184150</xdr:colOff>
      <xdr:row>84</xdr:row>
      <xdr:rowOff>118819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160746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67988</xdr:rowOff>
    </xdr:from>
    <xdr:to>
      <xdr:col>19</xdr:col>
      <xdr:colOff>184150</xdr:colOff>
      <xdr:row>83</xdr:row>
      <xdr:rowOff>169588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154365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8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106268</xdr:rowOff>
    </xdr:from>
    <xdr:to>
      <xdr:col>15</xdr:col>
      <xdr:colOff>133350</xdr:colOff>
      <xdr:row>84</xdr:row>
      <xdr:rowOff>36418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21195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2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103020</xdr:rowOff>
    </xdr:from>
    <xdr:to>
      <xdr:col>11</xdr:col>
      <xdr:colOff>82550</xdr:colOff>
      <xdr:row>84</xdr:row>
      <xdr:rowOff>33170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17947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75578</xdr:rowOff>
    </xdr:from>
    <xdr:to>
      <xdr:col>7</xdr:col>
      <xdr:colOff>31750</xdr:colOff>
      <xdr:row>84</xdr:row>
      <xdr:rowOff>5728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161955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9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新潟県内市平均が低い傾向にあり、今後も、類似団体の平均を下回る形で推移するものと考えられる。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134257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015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76805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76805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556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職員適正配置計画に基づき定員の適正化を図ったことで、類似団体を下回っている。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今後も、事務事業を見直すとともに適切な定員管理に努める。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114784</xdr:rowOff>
    </xdr:from>
    <xdr:to>
      <xdr:col>81</xdr:col>
      <xdr:colOff>44450</xdr:colOff>
      <xdr:row>61</xdr:row>
      <xdr:rowOff>134317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73234"/>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86058</xdr:rowOff>
    </xdr:from>
    <xdr:to>
      <xdr:col>77</xdr:col>
      <xdr:colOff>44450</xdr:colOff>
      <xdr:row>61</xdr:row>
      <xdr:rowOff>114784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4450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65375</xdr:rowOff>
    </xdr:from>
    <xdr:to>
      <xdr:col>72</xdr:col>
      <xdr:colOff>203200</xdr:colOff>
      <xdr:row>61</xdr:row>
      <xdr:rowOff>86058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2382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65375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100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83517</xdr:rowOff>
    </xdr:from>
    <xdr:to>
      <xdr:col>81</xdr:col>
      <xdr:colOff>95250</xdr:colOff>
      <xdr:row>62</xdr:row>
      <xdr:rowOff>13667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100044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63984</xdr:rowOff>
    </xdr:from>
    <xdr:to>
      <xdr:col>77</xdr:col>
      <xdr:colOff>95250</xdr:colOff>
      <xdr:row>61</xdr:row>
      <xdr:rowOff>165584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150361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08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35258</xdr:rowOff>
    </xdr:from>
    <xdr:to>
      <xdr:col>73</xdr:col>
      <xdr:colOff>44450</xdr:colOff>
      <xdr:row>61</xdr:row>
      <xdr:rowOff>136858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121635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5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14575</xdr:rowOff>
    </xdr:from>
    <xdr:to>
      <xdr:col>68</xdr:col>
      <xdr:colOff>203200</xdr:colOff>
      <xdr:row>61</xdr:row>
      <xdr:rowOff>116175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126352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112563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景気対策や地域振興のために普通会計の投資的事業を進めたことや、広範囲にわたる簡易水道・下水道整備などの生活基盤整備により類似団体の平均を上回っている。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今後、新博物館等の大型建設事業の元利償還金の増による、比率の上昇が予想されるが、交付税上の優良債である過疎債、辺地債の活用等により、協議団体となる指標の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％未満で推移する見込みである。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76306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19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68263</xdr:rowOff>
    </xdr:from>
    <xdr:to>
      <xdr:col>77</xdr:col>
      <xdr:colOff>44450</xdr:colOff>
      <xdr:row>37</xdr:row>
      <xdr:rowOff>76306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11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70273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1191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84349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139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62882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公営企業債等繰入見込額について、下水道事業の公営企業会計化の影響により減となったため、比率が減少している。</a:t>
          </a:r>
        </a:p>
        <a:p>
          <a:r>
            <a:rPr kumimoji="1" lang="ja-JP" altLang="en-US" sz="1300">
              <a:latin typeface="ＭＳ Ｐゴシック" panose="020B0600070205080204" pitchFamily="50" charset="-128"/>
              <a:ea typeface="ＭＳ Ｐゴシック" panose="020B0600070205080204" pitchFamily="50" charset="-128"/>
            </a:rPr>
            <a:t>　今後も交付税上の優良債である過疎債等の活用や、借金を返す額以上に借りないことで将来負担の圧縮に努める。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42101</xdr:rowOff>
    </xdr:from>
    <xdr:to>
      <xdr:col>81</xdr:col>
      <xdr:colOff>44450</xdr:colOff>
      <xdr:row>16</xdr:row>
      <xdr:rowOff>106849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85301"/>
          <a:ext cx="8382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96393</xdr:rowOff>
    </xdr:from>
    <xdr:to>
      <xdr:col>77</xdr:col>
      <xdr:colOff>44450</xdr:colOff>
      <xdr:row>16</xdr:row>
      <xdr:rowOff>106849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83959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123440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85937</xdr:rowOff>
    </xdr:from>
    <xdr:to>
      <xdr:col>72</xdr:col>
      <xdr:colOff>203200</xdr:colOff>
      <xdr:row>16</xdr:row>
      <xdr:rowOff>96393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29137"/>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21717</xdr:rowOff>
    </xdr:from>
    <xdr:to>
      <xdr:col>73</xdr:col>
      <xdr:colOff>44450</xdr:colOff>
      <xdr:row>14</xdr:row>
      <xdr:rowOff>123317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26416</xdr:rowOff>
    </xdr:from>
    <xdr:to>
      <xdr:col>68</xdr:col>
      <xdr:colOff>152400</xdr:colOff>
      <xdr:row>16</xdr:row>
      <xdr:rowOff>85937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69616"/>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41021</xdr:rowOff>
    </xdr:from>
    <xdr:to>
      <xdr:col>68</xdr:col>
      <xdr:colOff>203200</xdr:colOff>
      <xdr:row>14</xdr:row>
      <xdr:rowOff>142621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162751</xdr:rowOff>
    </xdr:from>
    <xdr:to>
      <xdr:col>81</xdr:col>
      <xdr:colOff>95250</xdr:colOff>
      <xdr:row>16</xdr:row>
      <xdr:rowOff>92901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134828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56049</xdr:rowOff>
    </xdr:from>
    <xdr:to>
      <xdr:col>77</xdr:col>
      <xdr:colOff>95250</xdr:colOff>
      <xdr:row>16</xdr:row>
      <xdr:rowOff>157649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142426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8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45593</xdr:rowOff>
    </xdr:from>
    <xdr:to>
      <xdr:col>73</xdr:col>
      <xdr:colOff>44450</xdr:colOff>
      <xdr:row>16</xdr:row>
      <xdr:rowOff>147193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131970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7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147066</xdr:rowOff>
    </xdr:from>
    <xdr:to>
      <xdr:col>64</xdr:col>
      <xdr:colOff>152400</xdr:colOff>
      <xdr:row>16</xdr:row>
      <xdr:rowOff>77216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61993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51,125
50,815
590.39
43,492,258
41,869,475
1,468,704
19,743,426
46,798,958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歳入の経常一般財源の増加により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ポイントの減少となり、また、会計年度任用職員制度の導入に伴い、これまで物件費であった臨時職員の賃金が人件費へ変更となったことや会計年度任用職員への期末手当の支給などにより、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ポイント増となったため、合計で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また、比率では類似団体平均を下回っており、数年にわたる定員適正化の推進による成果と考えられる。</a:t>
          </a:r>
        </a:p>
        <a:p>
          <a:r>
            <a:rPr kumimoji="1" lang="ja-JP" altLang="en-US" sz="1300">
              <a:latin typeface="ＭＳ Ｐゴシック" panose="020B0600070205080204" pitchFamily="50" charset="-128"/>
              <a:ea typeface="ＭＳ Ｐゴシック" panose="020B0600070205080204" pitchFamily="50" charset="-128"/>
            </a:rPr>
            <a:t>　今後も職員の適正配置に努める。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34</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8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33</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8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12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1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80010</xdr:rowOff>
    </xdr:from>
    <xdr:to>
      <xdr:col>15</xdr:col>
      <xdr:colOff>149225</xdr:colOff>
      <xdr:row>34</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72390</xdr:rowOff>
    </xdr:from>
    <xdr:to>
      <xdr:col>6</xdr:col>
      <xdr:colOff>171450</xdr:colOff>
      <xdr:row>34</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会計年度任用職員の制度導入に伴う分類の変更により、歳出に係る経常一般財源が減少したため、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物件費の圧縮は難しい状況であるが、事務事業の見直し等により物件費コストの抑制を図る。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120650</xdr:rowOff>
    </xdr:from>
    <xdr:to>
      <xdr:col>82</xdr:col>
      <xdr:colOff>107950</xdr:colOff>
      <xdr:row>20</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78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51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101600</xdr:rowOff>
    </xdr:from>
    <xdr:to>
      <xdr:col>73</xdr:col>
      <xdr:colOff>180975</xdr:colOff>
      <xdr:row>20</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3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7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101600</xdr:rowOff>
    </xdr:from>
    <xdr:to>
      <xdr:col>74</xdr:col>
      <xdr:colOff>31750</xdr:colOff>
      <xdr:row>21</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50800</xdr:rowOff>
    </xdr:from>
    <xdr:to>
      <xdr:col>69</xdr:col>
      <xdr:colOff>142875</xdr:colOff>
      <xdr:row>20</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通常事業の減少により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今後も増加が見込まれる経費であるが、事業内容の精査や他の経費の抑制により、サービス水準の維持または向上に努める。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7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56</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その他に係る経常収支比率が類似団体平均を大きく上回っている。要因としては、当市が豪雪地帯であることによる除排雪経費（維持補修費）、高齢化の進行による福祉系への繰出金が多額になっている。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また、下水道事業、簡易水道事業の公営企業会計への移行に伴う分類の変更により、減となった。今後は、財務体質の改善による経営健全化を進め繰出金の縮減を図る。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61</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3968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107950</xdr:rowOff>
    </xdr:from>
    <xdr:to>
      <xdr:col>78</xdr:col>
      <xdr:colOff>69850</xdr:colOff>
      <xdr:row>61</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100330</xdr:rowOff>
    </xdr:from>
    <xdr:to>
      <xdr:col>73</xdr:col>
      <xdr:colOff>180975</xdr:colOff>
      <xdr:row>61</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55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8890</xdr:rowOff>
    </xdr:from>
    <xdr:to>
      <xdr:col>69</xdr:col>
      <xdr:colOff>92075</xdr:colOff>
      <xdr:row>61</xdr:row>
      <xdr:rowOff>100330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6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57150</xdr:rowOff>
    </xdr:from>
    <xdr:to>
      <xdr:col>78</xdr:col>
      <xdr:colOff>120650</xdr:colOff>
      <xdr:row>61</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143527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57150</xdr:rowOff>
    </xdr:from>
    <xdr:to>
      <xdr:col>74</xdr:col>
      <xdr:colOff>31750</xdr:colOff>
      <xdr:row>61</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49530</xdr:rowOff>
    </xdr:from>
    <xdr:to>
      <xdr:col>69</xdr:col>
      <xdr:colOff>142875</xdr:colOff>
      <xdr:row>61</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135907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9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129540</xdr:rowOff>
    </xdr:from>
    <xdr:to>
      <xdr:col>65</xdr:col>
      <xdr:colOff>53975</xdr:colOff>
      <xdr:row>61</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下水道事業、簡易水道事業の公営企業会計への移行に伴い、繰出金から補助費に変更したため、歳出に係る経常一般財源が増加し、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新たな補助金等の住民ニーズへの対応も迫られる中、緊急性、必要性に応じた補助金交付により補助費全体の抑制を図る。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9404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市町村合併に伴う需要への対応等により元利償還金が占める比率は類似団体の平均を上回っている。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現在、中期的な財政計画に基づいた地方債の発行管理を実施し、地方債残高圧縮による公債費の削減を進めている。また、投資的事業の実施にあたっては、過疎債などの交付税上の優良起債活用による事業推進を図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67945</xdr:rowOff>
    </xdr:from>
    <xdr:to>
      <xdr:col>24</xdr:col>
      <xdr:colOff>25400</xdr:colOff>
      <xdr:row>75</xdr:row>
      <xdr:rowOff>75565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26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67945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17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48895</xdr:rowOff>
    </xdr:from>
    <xdr:to>
      <xdr:col>15</xdr:col>
      <xdr:colOff>98425</xdr:colOff>
      <xdr:row>75</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67945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076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24765</xdr:rowOff>
    </xdr:from>
    <xdr:to>
      <xdr:col>24</xdr:col>
      <xdr:colOff>76200</xdr:colOff>
      <xdr:row>75</xdr:row>
      <xdr:rowOff>126365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168292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17145</xdr:rowOff>
    </xdr:from>
    <xdr:to>
      <xdr:col>20</xdr:col>
      <xdr:colOff>38100</xdr:colOff>
      <xdr:row>75</xdr:row>
      <xdr:rowOff>118745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103522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6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93997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169545</xdr:rowOff>
    </xdr:from>
    <xdr:to>
      <xdr:col>11</xdr:col>
      <xdr:colOff>60325</xdr:colOff>
      <xdr:row>75</xdr:row>
      <xdr:rowOff>99695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84472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17145</xdr:rowOff>
    </xdr:from>
    <xdr:to>
      <xdr:col>6</xdr:col>
      <xdr:colOff>171450</xdr:colOff>
      <xdr:row>75</xdr:row>
      <xdr:rowOff>118745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103522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歳入の経常一般財源の増加により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ポイントの減となり、通常事業の減により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ポイントの減となったため、合計で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今後も事務事業の見直し等による行政経費の圧縮に努める必要がある。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217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440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42418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47839</xdr:rowOff>
    </xdr:from>
    <xdr:to>
      <xdr:col>29</xdr:col>
      <xdr:colOff>127000</xdr:colOff>
      <xdr:row>18</xdr:row>
      <xdr:rowOff>89727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1564"/>
          <a:ext cx="647700" cy="4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89727</xdr:rowOff>
    </xdr:from>
    <xdr:to>
      <xdr:col>26</xdr:col>
      <xdr:colOff>50800</xdr:colOff>
      <xdr:row>18</xdr:row>
      <xdr:rowOff>111150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3452"/>
          <a:ext cx="698500" cy="2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79726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111150</xdr:rowOff>
    </xdr:from>
    <xdr:to>
      <xdr:col>22</xdr:col>
      <xdr:colOff>114300</xdr:colOff>
      <xdr:row>18</xdr:row>
      <xdr:rowOff>127000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4875"/>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92092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127000</xdr:rowOff>
    </xdr:from>
    <xdr:to>
      <xdr:col>18</xdr:col>
      <xdr:colOff>177800</xdr:colOff>
      <xdr:row>18</xdr:row>
      <xdr:rowOff>129602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0725"/>
          <a:ext cx="698500" cy="2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91591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168489</xdr:rowOff>
    </xdr:from>
    <xdr:to>
      <xdr:col>29</xdr:col>
      <xdr:colOff>177800</xdr:colOff>
      <xdr:row>18</xdr:row>
      <xdr:rowOff>98639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140566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38927</xdr:rowOff>
    </xdr:from>
    <xdr:to>
      <xdr:col>26</xdr:col>
      <xdr:colOff>101600</xdr:colOff>
      <xdr:row>18</xdr:row>
      <xdr:rowOff>140527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2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150704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4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60350</xdr:rowOff>
    </xdr:from>
    <xdr:to>
      <xdr:col>22</xdr:col>
      <xdr:colOff>165100</xdr:colOff>
      <xdr:row>18</xdr:row>
      <xdr:rowOff>161951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40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76200</xdr:rowOff>
    </xdr:from>
    <xdr:to>
      <xdr:col>19</xdr:col>
      <xdr:colOff>38100</xdr:colOff>
      <xdr:row>19</xdr:row>
      <xdr:rowOff>6350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16527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78802</xdr:rowOff>
    </xdr:from>
    <xdr:to>
      <xdr:col>15</xdr:col>
      <xdr:colOff>101600</xdr:colOff>
      <xdr:row>19</xdr:row>
      <xdr:rowOff>8952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19129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8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289573</xdr:rowOff>
    </xdr:from>
    <xdr:to>
      <xdr:col>29</xdr:col>
      <xdr:colOff>127000</xdr:colOff>
      <xdr:row>37</xdr:row>
      <xdr:rowOff>305430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14273"/>
          <a:ext cx="647700" cy="1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290207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289573</xdr:rowOff>
    </xdr:from>
    <xdr:to>
      <xdr:col>26</xdr:col>
      <xdr:colOff>50800</xdr:colOff>
      <xdr:row>37</xdr:row>
      <xdr:rowOff>298389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14273"/>
          <a:ext cx="698500" cy="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57014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52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298389</xdr:rowOff>
    </xdr:from>
    <xdr:to>
      <xdr:col>22</xdr:col>
      <xdr:colOff>114300</xdr:colOff>
      <xdr:row>37</xdr:row>
      <xdr:rowOff>308699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23089"/>
          <a:ext cx="698500" cy="1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58812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301502</xdr:rowOff>
    </xdr:from>
    <xdr:to>
      <xdr:col>18</xdr:col>
      <xdr:colOff>177800</xdr:colOff>
      <xdr:row>37</xdr:row>
      <xdr:rowOff>308699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26202"/>
          <a:ext cx="698500" cy="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54811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54114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5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254630</xdr:rowOff>
    </xdr:from>
    <xdr:to>
      <xdr:col>29</xdr:col>
      <xdr:colOff>177800</xdr:colOff>
      <xdr:row>38</xdr:row>
      <xdr:rowOff>13330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99707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238773</xdr:rowOff>
    </xdr:from>
    <xdr:to>
      <xdr:col>26</xdr:col>
      <xdr:colOff>101600</xdr:colOff>
      <xdr:row>37</xdr:row>
      <xdr:rowOff>340373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7650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247589</xdr:rowOff>
    </xdr:from>
    <xdr:to>
      <xdr:col>22</xdr:col>
      <xdr:colOff>165100</xdr:colOff>
      <xdr:row>38</xdr:row>
      <xdr:rowOff>6289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257899</xdr:rowOff>
    </xdr:from>
    <xdr:to>
      <xdr:col>19</xdr:col>
      <xdr:colOff>38100</xdr:colOff>
      <xdr:row>38</xdr:row>
      <xdr:rowOff>16599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82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26776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250702</xdr:rowOff>
    </xdr:from>
    <xdr:to>
      <xdr:col>15</xdr:col>
      <xdr:colOff>101600</xdr:colOff>
      <xdr:row>38</xdr:row>
      <xdr:rowOff>9402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51,125
50,815
590.39
43,492,258
41,869,475
1,468,704
19,743,426
46,798,958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85946</xdr:rowOff>
    </xdr:from>
    <xdr:to>
      <xdr:col>24</xdr:col>
      <xdr:colOff>63500</xdr:colOff>
      <xdr:row>37</xdr:row>
      <xdr:rowOff>1539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58146"/>
          <a:ext cx="838200" cy="8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xdr:rowOff>
    </xdr:from>
    <xdr:to>
      <xdr:col>19</xdr:col>
      <xdr:colOff>177800</xdr:colOff>
      <xdr:row>37</xdr:row>
      <xdr:rowOff>3628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5189"/>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39746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3628</xdr:rowOff>
    </xdr:from>
    <xdr:to>
      <xdr:col>15</xdr:col>
      <xdr:colOff>50800</xdr:colOff>
      <xdr:row>37</xdr:row>
      <xdr:rowOff>31779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727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42631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6677</xdr:rowOff>
    </xdr:from>
    <xdr:to>
      <xdr:col>10</xdr:col>
      <xdr:colOff>114300</xdr:colOff>
      <xdr:row>37</xdr:row>
      <xdr:rowOff>31779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0327"/>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42892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47192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4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35146</xdr:rowOff>
    </xdr:from>
    <xdr:to>
      <xdr:col>24</xdr:col>
      <xdr:colOff>114300</xdr:colOff>
      <xdr:row>36</xdr:row>
      <xdr:rowOff>136746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122189</xdr:rowOff>
    </xdr:from>
    <xdr:to>
      <xdr:col>20</xdr:col>
      <xdr:colOff>38100</xdr:colOff>
      <xdr:row>37</xdr:row>
      <xdr:rowOff>52339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43466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124278</xdr:rowOff>
    </xdr:from>
    <xdr:to>
      <xdr:col>15</xdr:col>
      <xdr:colOff>101600</xdr:colOff>
      <xdr:row>37</xdr:row>
      <xdr:rowOff>54428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45555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152429</xdr:rowOff>
    </xdr:from>
    <xdr:to>
      <xdr:col>10</xdr:col>
      <xdr:colOff>165100</xdr:colOff>
      <xdr:row>37</xdr:row>
      <xdr:rowOff>82579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73706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127327</xdr:rowOff>
    </xdr:from>
    <xdr:to>
      <xdr:col>6</xdr:col>
      <xdr:colOff>38100</xdr:colOff>
      <xdr:row>37</xdr:row>
      <xdr:rowOff>57477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48604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109717</xdr:rowOff>
    </xdr:from>
    <xdr:to>
      <xdr:col>24</xdr:col>
      <xdr:colOff>63500</xdr:colOff>
      <xdr:row>57</xdr:row>
      <xdr:rowOff>120559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82367"/>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111302</xdr:rowOff>
    </xdr:from>
    <xdr:to>
      <xdr:col>19</xdr:col>
      <xdr:colOff>177800</xdr:colOff>
      <xdr:row>57</xdr:row>
      <xdr:rowOff>120559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883952"/>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88522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111302</xdr:rowOff>
    </xdr:from>
    <xdr:to>
      <xdr:col>15</xdr:col>
      <xdr:colOff>50800</xdr:colOff>
      <xdr:row>57</xdr:row>
      <xdr:rowOff>153971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83952"/>
          <a:ext cx="889000" cy="4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103403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153971</xdr:rowOff>
    </xdr:from>
    <xdr:to>
      <xdr:col>10</xdr:col>
      <xdr:colOff>114300</xdr:colOff>
      <xdr:row>57</xdr:row>
      <xdr:rowOff>155836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26621"/>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108501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114546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58917</xdr:rowOff>
    </xdr:from>
    <xdr:to>
      <xdr:col>24</xdr:col>
      <xdr:colOff>114300</xdr:colOff>
      <xdr:row>57</xdr:row>
      <xdr:rowOff>160517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81794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8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69759</xdr:rowOff>
    </xdr:from>
    <xdr:to>
      <xdr:col>20</xdr:col>
      <xdr:colOff>38100</xdr:colOff>
      <xdr:row>57</xdr:row>
      <xdr:rowOff>171359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60502</xdr:rowOff>
    </xdr:from>
    <xdr:to>
      <xdr:col>15</xdr:col>
      <xdr:colOff>101600</xdr:colOff>
      <xdr:row>57</xdr:row>
      <xdr:rowOff>162102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7179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60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103171</xdr:rowOff>
    </xdr:from>
    <xdr:to>
      <xdr:col>10</xdr:col>
      <xdr:colOff>165100</xdr:colOff>
      <xdr:row>58</xdr:row>
      <xdr:rowOff>33321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49848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105036</xdr:rowOff>
    </xdr:from>
    <xdr:to>
      <xdr:col>6</xdr:col>
      <xdr:colOff>38100</xdr:colOff>
      <xdr:row>58</xdr:row>
      <xdr:rowOff>35186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51713</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14160</xdr:rowOff>
    </xdr:from>
    <xdr:to>
      <xdr:col>24</xdr:col>
      <xdr:colOff>63500</xdr:colOff>
      <xdr:row>76</xdr:row>
      <xdr:rowOff>19856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358560"/>
          <a:ext cx="838200" cy="69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95600</xdr:rowOff>
    </xdr:from>
    <xdr:to>
      <xdr:col>19</xdr:col>
      <xdr:colOff>177800</xdr:colOff>
      <xdr:row>76</xdr:row>
      <xdr:rowOff>19856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782900"/>
          <a:ext cx="889000" cy="2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143451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23781</xdr:rowOff>
    </xdr:from>
    <xdr:to>
      <xdr:col>15</xdr:col>
      <xdr:colOff>50800</xdr:colOff>
      <xdr:row>74</xdr:row>
      <xdr:rowOff>95600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539631"/>
          <a:ext cx="889000" cy="2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124782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9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23781</xdr:rowOff>
    </xdr:from>
    <xdr:to>
      <xdr:col>10</xdr:col>
      <xdr:colOff>114300</xdr:colOff>
      <xdr:row>74</xdr:row>
      <xdr:rowOff>57766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539631"/>
          <a:ext cx="889000" cy="2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105388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129678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5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134810</xdr:rowOff>
    </xdr:from>
    <xdr:to>
      <xdr:col>24</xdr:col>
      <xdr:colOff>114300</xdr:colOff>
      <xdr:row>72</xdr:row>
      <xdr:rowOff>64960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3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49737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2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140506</xdr:rowOff>
    </xdr:from>
    <xdr:to>
      <xdr:col>20</xdr:col>
      <xdr:colOff>38100</xdr:colOff>
      <xdr:row>76</xdr:row>
      <xdr:rowOff>70656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9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87183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7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44800</xdr:rowOff>
    </xdr:from>
    <xdr:to>
      <xdr:col>15</xdr:col>
      <xdr:colOff>101600</xdr:colOff>
      <xdr:row>74</xdr:row>
      <xdr:rowOff>146400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7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162927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5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144431</xdr:rowOff>
    </xdr:from>
    <xdr:to>
      <xdr:col>10</xdr:col>
      <xdr:colOff>165100</xdr:colOff>
      <xdr:row>73</xdr:row>
      <xdr:rowOff>74581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4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91108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2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6966</xdr:rowOff>
    </xdr:from>
    <xdr:to>
      <xdr:col>6</xdr:col>
      <xdr:colOff>38100</xdr:colOff>
      <xdr:row>74</xdr:row>
      <xdr:rowOff>108566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6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125093</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4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62345</xdr:rowOff>
    </xdr:from>
    <xdr:to>
      <xdr:col>24</xdr:col>
      <xdr:colOff>63500</xdr:colOff>
      <xdr:row>96</xdr:row>
      <xdr:rowOff>128918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21545"/>
          <a:ext cx="838200" cy="6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128918</xdr:rowOff>
    </xdr:from>
    <xdr:to>
      <xdr:col>19</xdr:col>
      <xdr:colOff>177800</xdr:colOff>
      <xdr:row>96</xdr:row>
      <xdr:rowOff>158038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88118"/>
          <a:ext cx="88900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158038</xdr:rowOff>
    </xdr:from>
    <xdr:to>
      <xdr:col>15</xdr:col>
      <xdr:colOff>50800</xdr:colOff>
      <xdr:row>97</xdr:row>
      <xdr:rowOff>7544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1723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7544</xdr:rowOff>
    </xdr:from>
    <xdr:to>
      <xdr:col>10</xdr:col>
      <xdr:colOff>114300</xdr:colOff>
      <xdr:row>97</xdr:row>
      <xdr:rowOff>31992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38194"/>
          <a:ext cx="8890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11545</xdr:rowOff>
    </xdr:from>
    <xdr:to>
      <xdr:col>24</xdr:col>
      <xdr:colOff>114300</xdr:colOff>
      <xdr:row>96</xdr:row>
      <xdr:rowOff>113145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161422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78118</xdr:rowOff>
    </xdr:from>
    <xdr:to>
      <xdr:col>20</xdr:col>
      <xdr:colOff>38100</xdr:colOff>
      <xdr:row>97</xdr:row>
      <xdr:rowOff>8268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170845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107238</xdr:rowOff>
    </xdr:from>
    <xdr:to>
      <xdr:col>15</xdr:col>
      <xdr:colOff>101600</xdr:colOff>
      <xdr:row>97</xdr:row>
      <xdr:rowOff>37388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28515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128194</xdr:rowOff>
    </xdr:from>
    <xdr:to>
      <xdr:col>10</xdr:col>
      <xdr:colOff>165100</xdr:colOff>
      <xdr:row>97</xdr:row>
      <xdr:rowOff>58344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49471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152642</xdr:rowOff>
    </xdr:from>
    <xdr:to>
      <xdr:col>6</xdr:col>
      <xdr:colOff>38100</xdr:colOff>
      <xdr:row>97</xdr:row>
      <xdr:rowOff>82792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73919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76133</xdr:rowOff>
    </xdr:from>
    <xdr:to>
      <xdr:col>55</xdr:col>
      <xdr:colOff>0</xdr:colOff>
      <xdr:row>38</xdr:row>
      <xdr:rowOff>55928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76883"/>
          <a:ext cx="838200" cy="4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50895</xdr:rowOff>
    </xdr:from>
    <xdr:to>
      <xdr:col>50</xdr:col>
      <xdr:colOff>114300</xdr:colOff>
      <xdr:row>38</xdr:row>
      <xdr:rowOff>55928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65995"/>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49220</xdr:rowOff>
    </xdr:from>
    <xdr:to>
      <xdr:col>45</xdr:col>
      <xdr:colOff>177800</xdr:colOff>
      <xdr:row>38</xdr:row>
      <xdr:rowOff>50895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64320"/>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146357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49220</xdr:rowOff>
    </xdr:from>
    <xdr:to>
      <xdr:col>41</xdr:col>
      <xdr:colOff>50800</xdr:colOff>
      <xdr:row>38</xdr:row>
      <xdr:rowOff>52767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64320"/>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149248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150681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25333</xdr:rowOff>
    </xdr:from>
    <xdr:to>
      <xdr:col>55</xdr:col>
      <xdr:colOff>50800</xdr:colOff>
      <xdr:row>35</xdr:row>
      <xdr:rowOff>126933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48210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5128</xdr:rowOff>
    </xdr:from>
    <xdr:to>
      <xdr:col>50</xdr:col>
      <xdr:colOff>165100</xdr:colOff>
      <xdr:row>38</xdr:row>
      <xdr:rowOff>106728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123255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xdr:rowOff>
    </xdr:from>
    <xdr:to>
      <xdr:col>46</xdr:col>
      <xdr:colOff>38100</xdr:colOff>
      <xdr:row>38</xdr:row>
      <xdr:rowOff>101695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118222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169870</xdr:rowOff>
    </xdr:from>
    <xdr:to>
      <xdr:col>41</xdr:col>
      <xdr:colOff>101600</xdr:colOff>
      <xdr:row>38</xdr:row>
      <xdr:rowOff>100020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116547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1967</xdr:rowOff>
    </xdr:from>
    <xdr:to>
      <xdr:col>36</xdr:col>
      <xdr:colOff>165100</xdr:colOff>
      <xdr:row>38</xdr:row>
      <xdr:rowOff>103567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120094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75481</xdr:rowOff>
    </xdr:from>
    <xdr:to>
      <xdr:col>55</xdr:col>
      <xdr:colOff>0</xdr:colOff>
      <xdr:row>56</xdr:row>
      <xdr:rowOff>44223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05231"/>
          <a:ext cx="838200" cy="14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75481</xdr:rowOff>
    </xdr:from>
    <xdr:to>
      <xdr:col>50</xdr:col>
      <xdr:colOff>114300</xdr:colOff>
      <xdr:row>55</xdr:row>
      <xdr:rowOff>141880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05231"/>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124160</xdr:rowOff>
    </xdr:from>
    <xdr:to>
      <xdr:col>45</xdr:col>
      <xdr:colOff>177800</xdr:colOff>
      <xdr:row>55</xdr:row>
      <xdr:rowOff>141880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82460"/>
          <a:ext cx="889000" cy="18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124160</xdr:rowOff>
    </xdr:from>
    <xdr:to>
      <xdr:col>41</xdr:col>
      <xdr:colOff>50800</xdr:colOff>
      <xdr:row>55</xdr:row>
      <xdr:rowOff>167644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82460"/>
          <a:ext cx="889000" cy="2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164873</xdr:rowOff>
    </xdr:from>
    <xdr:to>
      <xdr:col>55</xdr:col>
      <xdr:colOff>50800</xdr:colOff>
      <xdr:row>56</xdr:row>
      <xdr:rowOff>95023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16300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4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24681</xdr:rowOff>
    </xdr:from>
    <xdr:to>
      <xdr:col>50</xdr:col>
      <xdr:colOff>165100</xdr:colOff>
      <xdr:row>55</xdr:row>
      <xdr:rowOff>126281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142808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2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91080</xdr:rowOff>
    </xdr:from>
    <xdr:to>
      <xdr:col>46</xdr:col>
      <xdr:colOff>38100</xdr:colOff>
      <xdr:row>56</xdr:row>
      <xdr:rowOff>21230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2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37757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9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73360</xdr:rowOff>
    </xdr:from>
    <xdr:to>
      <xdr:col>41</xdr:col>
      <xdr:colOff>101600</xdr:colOff>
      <xdr:row>55</xdr:row>
      <xdr:rowOff>3510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20037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0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116844</xdr:rowOff>
    </xdr:from>
    <xdr:to>
      <xdr:col>36</xdr:col>
      <xdr:colOff>165100</xdr:colOff>
      <xdr:row>56</xdr:row>
      <xdr:rowOff>46994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63521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2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8356</xdr:rowOff>
    </xdr:from>
    <xdr:to>
      <xdr:col>55</xdr:col>
      <xdr:colOff>0</xdr:colOff>
      <xdr:row>77</xdr:row>
      <xdr:rowOff>81087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038556"/>
          <a:ext cx="838200" cy="2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8356</xdr:rowOff>
    </xdr:from>
    <xdr:to>
      <xdr:col>50</xdr:col>
      <xdr:colOff>114300</xdr:colOff>
      <xdr:row>76</xdr:row>
      <xdr:rowOff>152566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038556"/>
          <a:ext cx="889000" cy="1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27112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152566</xdr:rowOff>
    </xdr:from>
    <xdr:to>
      <xdr:col>45</xdr:col>
      <xdr:colOff>177800</xdr:colOff>
      <xdr:row>77</xdr:row>
      <xdr:rowOff>152519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82766"/>
          <a:ext cx="889000" cy="17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165561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152519</xdr:rowOff>
    </xdr:from>
    <xdr:to>
      <xdr:col>41</xdr:col>
      <xdr:colOff>50800</xdr:colOff>
      <xdr:row>78</xdr:row>
      <xdr:rowOff>48151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54169"/>
          <a:ext cx="889000" cy="6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42910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30287</xdr:rowOff>
    </xdr:from>
    <xdr:to>
      <xdr:col>55</xdr:col>
      <xdr:colOff>50800</xdr:colOff>
      <xdr:row>77</xdr:row>
      <xdr:rowOff>131887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129005</xdr:rowOff>
    </xdr:from>
    <xdr:to>
      <xdr:col>50</xdr:col>
      <xdr:colOff>165100</xdr:colOff>
      <xdr:row>76</xdr:row>
      <xdr:rowOff>59156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87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75682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7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101766</xdr:rowOff>
    </xdr:from>
    <xdr:to>
      <xdr:col>46</xdr:col>
      <xdr:colOff>38100</xdr:colOff>
      <xdr:row>77</xdr:row>
      <xdr:rowOff>31916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48443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101719</xdr:rowOff>
    </xdr:from>
    <xdr:to>
      <xdr:col>41</xdr:col>
      <xdr:colOff>101600</xdr:colOff>
      <xdr:row>78</xdr:row>
      <xdr:rowOff>31869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22996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9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168801</xdr:rowOff>
    </xdr:from>
    <xdr:to>
      <xdr:col>36</xdr:col>
      <xdr:colOff>165100</xdr:colOff>
      <xdr:row>78</xdr:row>
      <xdr:rowOff>98951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90078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105747</xdr:rowOff>
    </xdr:from>
    <xdr:to>
      <xdr:col>55</xdr:col>
      <xdr:colOff>0</xdr:colOff>
      <xdr:row>95</xdr:row>
      <xdr:rowOff>139058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93497"/>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139058</xdr:rowOff>
    </xdr:from>
    <xdr:to>
      <xdr:col>50</xdr:col>
      <xdr:colOff>114300</xdr:colOff>
      <xdr:row>96</xdr:row>
      <xdr:rowOff>14906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26808"/>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45545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97137</xdr:rowOff>
    </xdr:from>
    <xdr:to>
      <xdr:col>45</xdr:col>
      <xdr:colOff>177800</xdr:colOff>
      <xdr:row>96</xdr:row>
      <xdr:rowOff>14906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870537"/>
          <a:ext cx="889000" cy="6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82633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97137</xdr:rowOff>
    </xdr:from>
    <xdr:to>
      <xdr:col>41</xdr:col>
      <xdr:colOff>50800</xdr:colOff>
      <xdr:row>94</xdr:row>
      <xdr:rowOff>69704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870537"/>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59989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104306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54947</xdr:rowOff>
    </xdr:from>
    <xdr:to>
      <xdr:col>55</xdr:col>
      <xdr:colOff>50800</xdr:colOff>
      <xdr:row>95</xdr:row>
      <xdr:rowOff>156547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77824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88258</xdr:rowOff>
    </xdr:from>
    <xdr:to>
      <xdr:col>50</xdr:col>
      <xdr:colOff>165100</xdr:colOff>
      <xdr:row>96</xdr:row>
      <xdr:rowOff>18408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34935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135556</xdr:rowOff>
    </xdr:from>
    <xdr:to>
      <xdr:col>46</xdr:col>
      <xdr:colOff>38100</xdr:colOff>
      <xdr:row>96</xdr:row>
      <xdr:rowOff>65706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82233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9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46337</xdr:rowOff>
    </xdr:from>
    <xdr:to>
      <xdr:col>41</xdr:col>
      <xdr:colOff>101600</xdr:colOff>
      <xdr:row>92</xdr:row>
      <xdr:rowOff>147937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8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164464</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59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18904</xdr:rowOff>
    </xdr:from>
    <xdr:to>
      <xdr:col>36</xdr:col>
      <xdr:colOff>165100</xdr:colOff>
      <xdr:row>94</xdr:row>
      <xdr:rowOff>120504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137031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9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159741</xdr:rowOff>
    </xdr:from>
    <xdr:to>
      <xdr:col>85</xdr:col>
      <xdr:colOff>127000</xdr:colOff>
      <xdr:row>39</xdr:row>
      <xdr:rowOff>6909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74841"/>
          <a:ext cx="8382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153950</xdr:rowOff>
    </xdr:from>
    <xdr:to>
      <xdr:col>81</xdr:col>
      <xdr:colOff>50800</xdr:colOff>
      <xdr:row>39</xdr:row>
      <xdr:rowOff>6909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69050"/>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153950</xdr:rowOff>
    </xdr:from>
    <xdr:to>
      <xdr:col>76</xdr:col>
      <xdr:colOff>114300</xdr:colOff>
      <xdr:row>38</xdr:row>
      <xdr:rowOff>165926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69050"/>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165926</xdr:rowOff>
    </xdr:from>
    <xdr:to>
      <xdr:col>71</xdr:col>
      <xdr:colOff>177800</xdr:colOff>
      <xdr:row>39</xdr:row>
      <xdr:rowOff>29794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81026"/>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108941</xdr:rowOff>
    </xdr:from>
    <xdr:to>
      <xdr:col>85</xdr:col>
      <xdr:colOff>177800</xdr:colOff>
      <xdr:row>39</xdr:row>
      <xdr:rowOff>39091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127559</xdr:rowOff>
    </xdr:from>
    <xdr:to>
      <xdr:col>81</xdr:col>
      <xdr:colOff>101600</xdr:colOff>
      <xdr:row>39</xdr:row>
      <xdr:rowOff>57709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3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103150</xdr:rowOff>
    </xdr:from>
    <xdr:to>
      <xdr:col>76</xdr:col>
      <xdr:colOff>165100</xdr:colOff>
      <xdr:row>39</xdr:row>
      <xdr:rowOff>33300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24427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115126</xdr:rowOff>
    </xdr:from>
    <xdr:to>
      <xdr:col>72</xdr:col>
      <xdr:colOff>38100</xdr:colOff>
      <xdr:row>39</xdr:row>
      <xdr:rowOff>45276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61803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0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150444</xdr:rowOff>
    </xdr:from>
    <xdr:to>
      <xdr:col>67</xdr:col>
      <xdr:colOff>101600</xdr:colOff>
      <xdr:row>39</xdr:row>
      <xdr:rowOff>80594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71721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155853</xdr:rowOff>
    </xdr:from>
    <xdr:to>
      <xdr:col>85</xdr:col>
      <xdr:colOff>127000</xdr:colOff>
      <xdr:row>77</xdr:row>
      <xdr:rowOff>164757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57503"/>
          <a:ext cx="8382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164757</xdr:rowOff>
    </xdr:from>
    <xdr:to>
      <xdr:col>81</xdr:col>
      <xdr:colOff>50800</xdr:colOff>
      <xdr:row>78</xdr:row>
      <xdr:rowOff>169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366407"/>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134104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162835</xdr:rowOff>
    </xdr:from>
    <xdr:to>
      <xdr:col>76</xdr:col>
      <xdr:colOff>114300</xdr:colOff>
      <xdr:row>78</xdr:row>
      <xdr:rowOff>169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36448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135199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152651</xdr:rowOff>
    </xdr:from>
    <xdr:to>
      <xdr:col>71</xdr:col>
      <xdr:colOff>177800</xdr:colOff>
      <xdr:row>77</xdr:row>
      <xdr:rowOff>162835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54301"/>
          <a:ext cx="8890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131988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131365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5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105053</xdr:rowOff>
    </xdr:from>
    <xdr:to>
      <xdr:col>85</xdr:col>
      <xdr:colOff>177800</xdr:colOff>
      <xdr:row>78</xdr:row>
      <xdr:rowOff>35203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127930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113957</xdr:rowOff>
    </xdr:from>
    <xdr:to>
      <xdr:col>81</xdr:col>
      <xdr:colOff>101600</xdr:colOff>
      <xdr:row>78</xdr:row>
      <xdr:rowOff>44107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60634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120819</xdr:rowOff>
    </xdr:from>
    <xdr:to>
      <xdr:col>76</xdr:col>
      <xdr:colOff>165100</xdr:colOff>
      <xdr:row>78</xdr:row>
      <xdr:rowOff>50969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67496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112035</xdr:rowOff>
    </xdr:from>
    <xdr:to>
      <xdr:col>72</xdr:col>
      <xdr:colOff>38100</xdr:colOff>
      <xdr:row>78</xdr:row>
      <xdr:rowOff>42185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58712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101851</xdr:rowOff>
    </xdr:from>
    <xdr:to>
      <xdr:col>67</xdr:col>
      <xdr:colOff>101600</xdr:colOff>
      <xdr:row>78</xdr:row>
      <xdr:rowOff>32001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48528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102826</xdr:rowOff>
    </xdr:from>
    <xdr:to>
      <xdr:col>85</xdr:col>
      <xdr:colOff>127000</xdr:colOff>
      <xdr:row>98</xdr:row>
      <xdr:rowOff>117638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4926"/>
          <a:ext cx="8382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102826</xdr:rowOff>
    </xdr:from>
    <xdr:to>
      <xdr:col>81</xdr:col>
      <xdr:colOff>50800</xdr:colOff>
      <xdr:row>98</xdr:row>
      <xdr:rowOff>128417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4926"/>
          <a:ext cx="8890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148390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126850</xdr:rowOff>
    </xdr:from>
    <xdr:to>
      <xdr:col>76</xdr:col>
      <xdr:colOff>114300</xdr:colOff>
      <xdr:row>98</xdr:row>
      <xdr:rowOff>128417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2895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126850</xdr:rowOff>
    </xdr:from>
    <xdr:to>
      <xdr:col>71</xdr:col>
      <xdr:colOff>177800</xdr:colOff>
      <xdr:row>98</xdr:row>
      <xdr:rowOff>127726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2895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169496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66838</xdr:rowOff>
    </xdr:from>
    <xdr:to>
      <xdr:col>85</xdr:col>
      <xdr:colOff>177800</xdr:colOff>
      <xdr:row>98</xdr:row>
      <xdr:rowOff>168438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52026</xdr:rowOff>
    </xdr:from>
    <xdr:to>
      <xdr:col>81</xdr:col>
      <xdr:colOff>101600</xdr:colOff>
      <xdr:row>98</xdr:row>
      <xdr:rowOff>153626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170153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77617</xdr:rowOff>
    </xdr:from>
    <xdr:to>
      <xdr:col>76</xdr:col>
      <xdr:colOff>165100</xdr:colOff>
      <xdr:row>99</xdr:row>
      <xdr:rowOff>7767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170344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7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76050</xdr:rowOff>
    </xdr:from>
    <xdr:to>
      <xdr:col>72</xdr:col>
      <xdr:colOff>38100</xdr:colOff>
      <xdr:row>99</xdr:row>
      <xdr:rowOff>6200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168777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7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76926</xdr:rowOff>
    </xdr:from>
    <xdr:to>
      <xdr:col>67</xdr:col>
      <xdr:colOff>101600</xdr:colOff>
      <xdr:row>99</xdr:row>
      <xdr:rowOff>7076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169653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139609</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139609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88809</xdr:rowOff>
    </xdr:from>
    <xdr:to>
      <xdr:col>102</xdr:col>
      <xdr:colOff>165100</xdr:colOff>
      <xdr:row>39</xdr:row>
      <xdr:rowOff>18959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10086</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42611</xdr:rowOff>
    </xdr:from>
    <xdr:to>
      <xdr:col>116</xdr:col>
      <xdr:colOff>63500</xdr:colOff>
      <xdr:row>58</xdr:row>
      <xdr:rowOff>74696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86711"/>
          <a:ext cx="838200" cy="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27131</xdr:rowOff>
    </xdr:from>
    <xdr:to>
      <xdr:col>111</xdr:col>
      <xdr:colOff>177800</xdr:colOff>
      <xdr:row>58</xdr:row>
      <xdr:rowOff>42611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71231"/>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54019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6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6345</xdr:rowOff>
    </xdr:from>
    <xdr:to>
      <xdr:col>107</xdr:col>
      <xdr:colOff>50800</xdr:colOff>
      <xdr:row>58</xdr:row>
      <xdr:rowOff>27131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50445"/>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115044</xdr:rowOff>
    </xdr:from>
    <xdr:to>
      <xdr:col>102</xdr:col>
      <xdr:colOff>114300</xdr:colOff>
      <xdr:row>58</xdr:row>
      <xdr:rowOff>6345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87694"/>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48435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1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43014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23896</xdr:rowOff>
    </xdr:from>
    <xdr:to>
      <xdr:col>116</xdr:col>
      <xdr:colOff>114300</xdr:colOff>
      <xdr:row>58</xdr:row>
      <xdr:rowOff>125496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46773</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163261</xdr:rowOff>
    </xdr:from>
    <xdr:to>
      <xdr:col>112</xdr:col>
      <xdr:colOff>38100</xdr:colOff>
      <xdr:row>58</xdr:row>
      <xdr:rowOff>93411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109938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971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147781</xdr:rowOff>
    </xdr:from>
    <xdr:to>
      <xdr:col>107</xdr:col>
      <xdr:colOff>101600</xdr:colOff>
      <xdr:row>58</xdr:row>
      <xdr:rowOff>77931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94458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6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126995</xdr:rowOff>
    </xdr:from>
    <xdr:to>
      <xdr:col>102</xdr:col>
      <xdr:colOff>165100</xdr:colOff>
      <xdr:row>58</xdr:row>
      <xdr:rowOff>57145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73672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967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64244</xdr:rowOff>
    </xdr:from>
    <xdr:to>
      <xdr:col>98</xdr:col>
      <xdr:colOff>38100</xdr:colOff>
      <xdr:row>57</xdr:row>
      <xdr:rowOff>165844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10921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96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93904</xdr:rowOff>
    </xdr:from>
    <xdr:to>
      <xdr:col>116</xdr:col>
      <xdr:colOff>63500</xdr:colOff>
      <xdr:row>76</xdr:row>
      <xdr:rowOff>11931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438304"/>
          <a:ext cx="838200" cy="60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93904</xdr:rowOff>
    </xdr:from>
    <xdr:to>
      <xdr:col>111</xdr:col>
      <xdr:colOff>177800</xdr:colOff>
      <xdr:row>72</xdr:row>
      <xdr:rowOff>169246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438304"/>
          <a:ext cx="889000" cy="7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169246</xdr:rowOff>
    </xdr:from>
    <xdr:to>
      <xdr:col>107</xdr:col>
      <xdr:colOff>50800</xdr:colOff>
      <xdr:row>73</xdr:row>
      <xdr:rowOff>14465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513646"/>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14465</xdr:rowOff>
    </xdr:from>
    <xdr:to>
      <xdr:col>102</xdr:col>
      <xdr:colOff>114300</xdr:colOff>
      <xdr:row>73</xdr:row>
      <xdr:rowOff>101486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530315"/>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132582</xdr:rowOff>
    </xdr:from>
    <xdr:to>
      <xdr:col>116</xdr:col>
      <xdr:colOff>114300</xdr:colOff>
      <xdr:row>76</xdr:row>
      <xdr:rowOff>62731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91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111009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43104</xdr:rowOff>
    </xdr:from>
    <xdr:to>
      <xdr:col>112</xdr:col>
      <xdr:colOff>38100</xdr:colOff>
      <xdr:row>72</xdr:row>
      <xdr:rowOff>144704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3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161231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1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118446</xdr:rowOff>
    </xdr:from>
    <xdr:to>
      <xdr:col>107</xdr:col>
      <xdr:colOff>101600</xdr:colOff>
      <xdr:row>73</xdr:row>
      <xdr:rowOff>48596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65123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2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135115</xdr:rowOff>
    </xdr:from>
    <xdr:to>
      <xdr:col>102</xdr:col>
      <xdr:colOff>165100</xdr:colOff>
      <xdr:row>73</xdr:row>
      <xdr:rowOff>65265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81792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2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50686</xdr:rowOff>
    </xdr:from>
    <xdr:to>
      <xdr:col>98</xdr:col>
      <xdr:colOff>38100</xdr:colOff>
      <xdr:row>73</xdr:row>
      <xdr:rowOff>152286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168813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64,590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内では高い水準となっている。これは、当市が特別豪雪地帯であるために除排雪経費（維持補修費）が類似団体に比して非常に高いことによるものである。特に令和２年度は大雪の年であったため、数値が例年に比べ多くなっていることから、降雪量が当市に大きな影響を与えていることを示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物件費も類似団体と比較して高い水準であり、会計年度任用職員の分類変更による減少分を上回り増加している。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補助費等と繰出金は、下水道事業、簡易水道事業の公営企業会計へ移行に伴い、繰出金から補助費等に変更したため、繰出金が減となり、補助費等が増となっている。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51,125
50,815
590.39
43,492,258
41,869,475
1,468,704
19,743,426
46,798,958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31877</xdr:rowOff>
    </xdr:from>
    <xdr:to>
      <xdr:col>24</xdr:col>
      <xdr:colOff>63500</xdr:colOff>
      <xdr:row>37</xdr:row>
      <xdr:rowOff>46736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552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31877</xdr:rowOff>
    </xdr:from>
    <xdr:to>
      <xdr:col>19</xdr:col>
      <xdr:colOff>177800</xdr:colOff>
      <xdr:row>37</xdr:row>
      <xdr:rowOff>37973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552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37973</xdr:rowOff>
    </xdr:from>
    <xdr:to>
      <xdr:col>15</xdr:col>
      <xdr:colOff>50800</xdr:colOff>
      <xdr:row>37</xdr:row>
      <xdr:rowOff>63119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8162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49974</xdr:rowOff>
    </xdr:from>
    <xdr:to>
      <xdr:col>10</xdr:col>
      <xdr:colOff>114300</xdr:colOff>
      <xdr:row>37</xdr:row>
      <xdr:rowOff>63119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362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167386</xdr:rowOff>
    </xdr:from>
    <xdr:to>
      <xdr:col>24</xdr:col>
      <xdr:colOff>114300</xdr:colOff>
      <xdr:row>37</xdr:row>
      <xdr:rowOff>97536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145813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152527</xdr:rowOff>
    </xdr:from>
    <xdr:to>
      <xdr:col>20</xdr:col>
      <xdr:colOff>38100</xdr:colOff>
      <xdr:row>37</xdr:row>
      <xdr:rowOff>82677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99204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158623</xdr:rowOff>
    </xdr:from>
    <xdr:to>
      <xdr:col>15</xdr:col>
      <xdr:colOff>101600</xdr:colOff>
      <xdr:row>37</xdr:row>
      <xdr:rowOff>88773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105300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12319</xdr:rowOff>
    </xdr:from>
    <xdr:to>
      <xdr:col>10</xdr:col>
      <xdr:colOff>165100</xdr:colOff>
      <xdr:row>37</xdr:row>
      <xdr:rowOff>113919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130446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170624</xdr:rowOff>
    </xdr:from>
    <xdr:to>
      <xdr:col>6</xdr:col>
      <xdr:colOff>38100</xdr:colOff>
      <xdr:row>37</xdr:row>
      <xdr:rowOff>100774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159967</xdr:rowOff>
    </xdr:from>
    <xdr:to>
      <xdr:col>24</xdr:col>
      <xdr:colOff>63500</xdr:colOff>
      <xdr:row>58</xdr:row>
      <xdr:rowOff>139012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32617"/>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139012</xdr:rowOff>
    </xdr:from>
    <xdr:to>
      <xdr:col>19</xdr:col>
      <xdr:colOff>177800</xdr:colOff>
      <xdr:row>58</xdr:row>
      <xdr:rowOff>167735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83112"/>
          <a:ext cx="8890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167735</xdr:rowOff>
    </xdr:from>
    <xdr:to>
      <xdr:col>15</xdr:col>
      <xdr:colOff>50800</xdr:colOff>
      <xdr:row>59</xdr:row>
      <xdr:rowOff>3807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1835"/>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156821</xdr:rowOff>
    </xdr:from>
    <xdr:to>
      <xdr:col>10</xdr:col>
      <xdr:colOff>114300</xdr:colOff>
      <xdr:row>59</xdr:row>
      <xdr:rowOff>3807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0921"/>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30604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109167</xdr:rowOff>
    </xdr:from>
    <xdr:to>
      <xdr:col>24</xdr:col>
      <xdr:colOff>114300</xdr:colOff>
      <xdr:row>58</xdr:row>
      <xdr:rowOff>39317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88212</xdr:rowOff>
    </xdr:from>
    <xdr:to>
      <xdr:col>20</xdr:col>
      <xdr:colOff>38100</xdr:colOff>
      <xdr:row>59</xdr:row>
      <xdr:rowOff>18362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116935</xdr:rowOff>
    </xdr:from>
    <xdr:to>
      <xdr:col>15</xdr:col>
      <xdr:colOff>101600</xdr:colOff>
      <xdr:row>59</xdr:row>
      <xdr:rowOff>47085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38212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124457</xdr:rowOff>
    </xdr:from>
    <xdr:to>
      <xdr:col>10</xdr:col>
      <xdr:colOff>165100</xdr:colOff>
      <xdr:row>59</xdr:row>
      <xdr:rowOff>54607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45734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106021</xdr:rowOff>
    </xdr:from>
    <xdr:to>
      <xdr:col>6</xdr:col>
      <xdr:colOff>38100</xdr:colOff>
      <xdr:row>59</xdr:row>
      <xdr:rowOff>36171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52698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122504</xdr:rowOff>
    </xdr:from>
    <xdr:to>
      <xdr:col>24</xdr:col>
      <xdr:colOff>63500</xdr:colOff>
      <xdr:row>76</xdr:row>
      <xdr:rowOff>122830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270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122830</xdr:rowOff>
    </xdr:from>
    <xdr:to>
      <xdr:col>19</xdr:col>
      <xdr:colOff>177800</xdr:colOff>
      <xdr:row>76</xdr:row>
      <xdr:rowOff>142430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3030"/>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31880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142095</xdr:rowOff>
    </xdr:from>
    <xdr:to>
      <xdr:col>15</xdr:col>
      <xdr:colOff>50800</xdr:colOff>
      <xdr:row>76</xdr:row>
      <xdr:rowOff>142430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72295"/>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57128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142095</xdr:rowOff>
    </xdr:from>
    <xdr:to>
      <xdr:col>10</xdr:col>
      <xdr:colOff>114300</xdr:colOff>
      <xdr:row>77</xdr:row>
      <xdr:rowOff>23805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2295"/>
          <a:ext cx="889000" cy="5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56715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72781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71704</xdr:rowOff>
    </xdr:from>
    <xdr:to>
      <xdr:col>24</xdr:col>
      <xdr:colOff>114300</xdr:colOff>
      <xdr:row>77</xdr:row>
      <xdr:rowOff>1854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50131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72030</xdr:rowOff>
    </xdr:from>
    <xdr:to>
      <xdr:col>20</xdr:col>
      <xdr:colOff>38100</xdr:colOff>
      <xdr:row>77</xdr:row>
      <xdr:rowOff>2180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91630</xdr:rowOff>
    </xdr:from>
    <xdr:to>
      <xdr:col>15</xdr:col>
      <xdr:colOff>101600</xdr:colOff>
      <xdr:row>77</xdr:row>
      <xdr:rowOff>21780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38306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9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91295</xdr:rowOff>
    </xdr:from>
    <xdr:to>
      <xdr:col>10</xdr:col>
      <xdr:colOff>165100</xdr:colOff>
      <xdr:row>77</xdr:row>
      <xdr:rowOff>21445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37973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144455</xdr:rowOff>
    </xdr:from>
    <xdr:to>
      <xdr:col>6</xdr:col>
      <xdr:colOff>38100</xdr:colOff>
      <xdr:row>77</xdr:row>
      <xdr:rowOff>74605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91132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135096</xdr:rowOff>
    </xdr:from>
    <xdr:to>
      <xdr:col>24</xdr:col>
      <xdr:colOff>63500</xdr:colOff>
      <xdr:row>95</xdr:row>
      <xdr:rowOff>135096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228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135096</xdr:rowOff>
    </xdr:from>
    <xdr:to>
      <xdr:col>19</xdr:col>
      <xdr:colOff>177800</xdr:colOff>
      <xdr:row>96</xdr:row>
      <xdr:rowOff>58417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22846"/>
          <a:ext cx="8890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58417</xdr:rowOff>
    </xdr:from>
    <xdr:to>
      <xdr:col>15</xdr:col>
      <xdr:colOff>50800</xdr:colOff>
      <xdr:row>97</xdr:row>
      <xdr:rowOff>61224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7617"/>
          <a:ext cx="889000" cy="1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39694</xdr:rowOff>
    </xdr:from>
    <xdr:to>
      <xdr:col>10</xdr:col>
      <xdr:colOff>114300</xdr:colOff>
      <xdr:row>97</xdr:row>
      <xdr:rowOff>61224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0344"/>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84296</xdr:rowOff>
    </xdr:from>
    <xdr:to>
      <xdr:col>24</xdr:col>
      <xdr:colOff>114300</xdr:colOff>
      <xdr:row>96</xdr:row>
      <xdr:rowOff>14446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107173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84296</xdr:rowOff>
    </xdr:from>
    <xdr:to>
      <xdr:col>20</xdr:col>
      <xdr:colOff>38100</xdr:colOff>
      <xdr:row>96</xdr:row>
      <xdr:rowOff>14446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30973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7617</xdr:rowOff>
    </xdr:from>
    <xdr:to>
      <xdr:col>15</xdr:col>
      <xdr:colOff>101600</xdr:colOff>
      <xdr:row>96</xdr:row>
      <xdr:rowOff>109217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125744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10424</xdr:rowOff>
    </xdr:from>
    <xdr:to>
      <xdr:col>10</xdr:col>
      <xdr:colOff>165100</xdr:colOff>
      <xdr:row>97</xdr:row>
      <xdr:rowOff>112024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103151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160344</xdr:rowOff>
    </xdr:from>
    <xdr:to>
      <xdr:col>6</xdr:col>
      <xdr:colOff>38100</xdr:colOff>
      <xdr:row>97</xdr:row>
      <xdr:rowOff>90494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81621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31278</xdr:rowOff>
    </xdr:from>
    <xdr:to>
      <xdr:col>55</xdr:col>
      <xdr:colOff>0</xdr:colOff>
      <xdr:row>38</xdr:row>
      <xdr:rowOff>42055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46378"/>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28339</xdr:rowOff>
    </xdr:from>
    <xdr:to>
      <xdr:col>50</xdr:col>
      <xdr:colOff>114300</xdr:colOff>
      <xdr:row>38</xdr:row>
      <xdr:rowOff>42055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4343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156028</xdr:rowOff>
    </xdr:from>
    <xdr:to>
      <xdr:col>45</xdr:col>
      <xdr:colOff>177800</xdr:colOff>
      <xdr:row>38</xdr:row>
      <xdr:rowOff>28339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99678"/>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89861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135128</xdr:rowOff>
    </xdr:from>
    <xdr:to>
      <xdr:col>41</xdr:col>
      <xdr:colOff>50800</xdr:colOff>
      <xdr:row>37</xdr:row>
      <xdr:rowOff>156028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78778"/>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81370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71572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151928</xdr:rowOff>
    </xdr:from>
    <xdr:to>
      <xdr:col>55</xdr:col>
      <xdr:colOff>50800</xdr:colOff>
      <xdr:row>38</xdr:row>
      <xdr:rowOff>82079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47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162705</xdr:rowOff>
    </xdr:from>
    <xdr:to>
      <xdr:col>50</xdr:col>
      <xdr:colOff>165100</xdr:colOff>
      <xdr:row>38</xdr:row>
      <xdr:rowOff>92855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83982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148989</xdr:rowOff>
    </xdr:from>
    <xdr:to>
      <xdr:col>46</xdr:col>
      <xdr:colOff>38100</xdr:colOff>
      <xdr:row>38</xdr:row>
      <xdr:rowOff>79139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95666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6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105228</xdr:rowOff>
    </xdr:from>
    <xdr:to>
      <xdr:col>41</xdr:col>
      <xdr:colOff>101600</xdr:colOff>
      <xdr:row>38</xdr:row>
      <xdr:rowOff>35378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51905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147802</xdr:rowOff>
    </xdr:from>
    <xdr:to>
      <xdr:col>55</xdr:col>
      <xdr:colOff>0</xdr:colOff>
      <xdr:row>57</xdr:row>
      <xdr:rowOff>164110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20452"/>
          <a:ext cx="8382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147802</xdr:rowOff>
    </xdr:from>
    <xdr:to>
      <xdr:col>50</xdr:col>
      <xdr:colOff>114300</xdr:colOff>
      <xdr:row>57</xdr:row>
      <xdr:rowOff>149141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20452"/>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99764</xdr:rowOff>
    </xdr:from>
    <xdr:to>
      <xdr:col>45</xdr:col>
      <xdr:colOff>177800</xdr:colOff>
      <xdr:row>57</xdr:row>
      <xdr:rowOff>149141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72414"/>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74057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0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99764</xdr:rowOff>
    </xdr:from>
    <xdr:to>
      <xdr:col>41</xdr:col>
      <xdr:colOff>50800</xdr:colOff>
      <xdr:row>57</xdr:row>
      <xdr:rowOff>156004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2414"/>
          <a:ext cx="889000" cy="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77788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113310</xdr:rowOff>
    </xdr:from>
    <xdr:to>
      <xdr:col>55</xdr:col>
      <xdr:colOff>50800</xdr:colOff>
      <xdr:row>58</xdr:row>
      <xdr:rowOff>43460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97002</xdr:rowOff>
    </xdr:from>
    <xdr:to>
      <xdr:col>50</xdr:col>
      <xdr:colOff>165100</xdr:colOff>
      <xdr:row>58</xdr:row>
      <xdr:rowOff>27152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43679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98341</xdr:rowOff>
    </xdr:from>
    <xdr:to>
      <xdr:col>46</xdr:col>
      <xdr:colOff>38100</xdr:colOff>
      <xdr:row>58</xdr:row>
      <xdr:rowOff>28491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45018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4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48964</xdr:rowOff>
    </xdr:from>
    <xdr:to>
      <xdr:col>41</xdr:col>
      <xdr:colOff>101600</xdr:colOff>
      <xdr:row>57</xdr:row>
      <xdr:rowOff>150564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167091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105204</xdr:rowOff>
    </xdr:from>
    <xdr:to>
      <xdr:col>36</xdr:col>
      <xdr:colOff>165100</xdr:colOff>
      <xdr:row>58</xdr:row>
      <xdr:rowOff>35354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51881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82699</xdr:rowOff>
    </xdr:from>
    <xdr:to>
      <xdr:col>55</xdr:col>
      <xdr:colOff>0</xdr:colOff>
      <xdr:row>76</xdr:row>
      <xdr:rowOff>156725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12899"/>
          <a:ext cx="838200" cy="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80116</xdr:rowOff>
    </xdr:from>
    <xdr:to>
      <xdr:col>50</xdr:col>
      <xdr:colOff>114300</xdr:colOff>
      <xdr:row>76</xdr:row>
      <xdr:rowOff>156725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10316"/>
          <a:ext cx="889000" cy="7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165910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78195</xdr:rowOff>
    </xdr:from>
    <xdr:to>
      <xdr:col>45</xdr:col>
      <xdr:colOff>177800</xdr:colOff>
      <xdr:row>76</xdr:row>
      <xdr:rowOff>80116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08395"/>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165425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78195</xdr:rowOff>
    </xdr:from>
    <xdr:to>
      <xdr:col>41</xdr:col>
      <xdr:colOff>50800</xdr:colOff>
      <xdr:row>76</xdr:row>
      <xdr:rowOff>122234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08395"/>
          <a:ext cx="889000" cy="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166323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31899</xdr:rowOff>
    </xdr:from>
    <xdr:to>
      <xdr:col>55</xdr:col>
      <xdr:colOff>50800</xdr:colOff>
      <xdr:row>76</xdr:row>
      <xdr:rowOff>133499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54776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105925</xdr:rowOff>
    </xdr:from>
    <xdr:to>
      <xdr:col>50</xdr:col>
      <xdr:colOff>165100</xdr:colOff>
      <xdr:row>77</xdr:row>
      <xdr:rowOff>36075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52602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29316</xdr:rowOff>
    </xdr:from>
    <xdr:to>
      <xdr:col>46</xdr:col>
      <xdr:colOff>38100</xdr:colOff>
      <xdr:row>76</xdr:row>
      <xdr:rowOff>130916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147442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3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27395</xdr:rowOff>
    </xdr:from>
    <xdr:to>
      <xdr:col>41</xdr:col>
      <xdr:colOff>101600</xdr:colOff>
      <xdr:row>76</xdr:row>
      <xdr:rowOff>128995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145522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71434</xdr:rowOff>
    </xdr:from>
    <xdr:to>
      <xdr:col>36</xdr:col>
      <xdr:colOff>165100</xdr:colOff>
      <xdr:row>77</xdr:row>
      <xdr:rowOff>1584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18112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63043</xdr:rowOff>
    </xdr:from>
    <xdr:to>
      <xdr:col>55</xdr:col>
      <xdr:colOff>0</xdr:colOff>
      <xdr:row>93</xdr:row>
      <xdr:rowOff>102133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664993"/>
          <a:ext cx="838200" cy="3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5338</xdr:rowOff>
    </xdr:from>
    <xdr:to>
      <xdr:col>50</xdr:col>
      <xdr:colOff>114300</xdr:colOff>
      <xdr:row>93</xdr:row>
      <xdr:rowOff>102133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950188"/>
          <a:ext cx="8890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13122</xdr:rowOff>
    </xdr:from>
    <xdr:to>
      <xdr:col>45</xdr:col>
      <xdr:colOff>177800</xdr:colOff>
      <xdr:row>93</xdr:row>
      <xdr:rowOff>5338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5443622"/>
          <a:ext cx="889000" cy="5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125240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13122</xdr:rowOff>
    </xdr:from>
    <xdr:to>
      <xdr:col>41</xdr:col>
      <xdr:colOff>50800</xdr:colOff>
      <xdr:row>91</xdr:row>
      <xdr:rowOff>83976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5443622"/>
          <a:ext cx="889000" cy="2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110228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126285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12243</xdr:rowOff>
    </xdr:from>
    <xdr:to>
      <xdr:col>55</xdr:col>
      <xdr:colOff>50800</xdr:colOff>
      <xdr:row>91</xdr:row>
      <xdr:rowOff>113843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6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35120</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46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51333</xdr:rowOff>
    </xdr:from>
    <xdr:to>
      <xdr:col>50</xdr:col>
      <xdr:colOff>165100</xdr:colOff>
      <xdr:row>93</xdr:row>
      <xdr:rowOff>152933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9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169460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7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125988</xdr:rowOff>
    </xdr:from>
    <xdr:to>
      <xdr:col>46</xdr:col>
      <xdr:colOff>38100</xdr:colOff>
      <xdr:row>93</xdr:row>
      <xdr:rowOff>56138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8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72665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67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133772</xdr:rowOff>
    </xdr:from>
    <xdr:to>
      <xdr:col>41</xdr:col>
      <xdr:colOff>101600</xdr:colOff>
      <xdr:row>90</xdr:row>
      <xdr:rowOff>63922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3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80449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1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33176</xdr:rowOff>
    </xdr:from>
    <xdr:to>
      <xdr:col>36</xdr:col>
      <xdr:colOff>165100</xdr:colOff>
      <xdr:row>91</xdr:row>
      <xdr:rowOff>134776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6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151303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4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20534</xdr:rowOff>
    </xdr:from>
    <xdr:to>
      <xdr:col>85</xdr:col>
      <xdr:colOff>127000</xdr:colOff>
      <xdr:row>37</xdr:row>
      <xdr:rowOff>28306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6418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20534</xdr:rowOff>
    </xdr:from>
    <xdr:to>
      <xdr:col>81</xdr:col>
      <xdr:colOff>50800</xdr:colOff>
      <xdr:row>37</xdr:row>
      <xdr:rowOff>32225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64184"/>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32225</xdr:rowOff>
    </xdr:from>
    <xdr:to>
      <xdr:col>76</xdr:col>
      <xdr:colOff>114300</xdr:colOff>
      <xdr:row>37</xdr:row>
      <xdr:rowOff>64229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7587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49403</xdr:rowOff>
    </xdr:from>
    <xdr:to>
      <xdr:col>71</xdr:col>
      <xdr:colOff>177800</xdr:colOff>
      <xdr:row>37</xdr:row>
      <xdr:rowOff>64229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93053"/>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11793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148956</xdr:rowOff>
    </xdr:from>
    <xdr:to>
      <xdr:col>85</xdr:col>
      <xdr:colOff>177800</xdr:colOff>
      <xdr:row>37</xdr:row>
      <xdr:rowOff>79106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127383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141184</xdr:rowOff>
    </xdr:from>
    <xdr:to>
      <xdr:col>81</xdr:col>
      <xdr:colOff>101600</xdr:colOff>
      <xdr:row>37</xdr:row>
      <xdr:rowOff>71334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87861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8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152875</xdr:rowOff>
    </xdr:from>
    <xdr:to>
      <xdr:col>76</xdr:col>
      <xdr:colOff>165100</xdr:colOff>
      <xdr:row>37</xdr:row>
      <xdr:rowOff>83025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99552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13429</xdr:rowOff>
    </xdr:from>
    <xdr:to>
      <xdr:col>72</xdr:col>
      <xdr:colOff>38100</xdr:colOff>
      <xdr:row>37</xdr:row>
      <xdr:rowOff>115029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116730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139502</xdr:rowOff>
    </xdr:from>
    <xdr:to>
      <xdr:col>85</xdr:col>
      <xdr:colOff>127000</xdr:colOff>
      <xdr:row>55</xdr:row>
      <xdr:rowOff>161082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69252"/>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139502</xdr:rowOff>
    </xdr:from>
    <xdr:to>
      <xdr:col>81</xdr:col>
      <xdr:colOff>50800</xdr:colOff>
      <xdr:row>55</xdr:row>
      <xdr:rowOff>166370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69252"/>
          <a:ext cx="889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141437</xdr:rowOff>
    </xdr:from>
    <xdr:to>
      <xdr:col>76</xdr:col>
      <xdr:colOff>114300</xdr:colOff>
      <xdr:row>55</xdr:row>
      <xdr:rowOff>166370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71187"/>
          <a:ext cx="889000" cy="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36299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141437</xdr:rowOff>
    </xdr:from>
    <xdr:to>
      <xdr:col>71</xdr:col>
      <xdr:colOff>177800</xdr:colOff>
      <xdr:row>56</xdr:row>
      <xdr:rowOff>126944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71187"/>
          <a:ext cx="889000" cy="15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25859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110282</xdr:rowOff>
    </xdr:from>
    <xdr:to>
      <xdr:col>85</xdr:col>
      <xdr:colOff>177800</xdr:colOff>
      <xdr:row>56</xdr:row>
      <xdr:rowOff>40432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133159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88702</xdr:rowOff>
    </xdr:from>
    <xdr:to>
      <xdr:col>81</xdr:col>
      <xdr:colOff>101600</xdr:colOff>
      <xdr:row>56</xdr:row>
      <xdr:rowOff>18852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35379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115570</xdr:rowOff>
    </xdr:from>
    <xdr:to>
      <xdr:col>76</xdr:col>
      <xdr:colOff>165100</xdr:colOff>
      <xdr:row>56</xdr:row>
      <xdr:rowOff>45720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62247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2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90637</xdr:rowOff>
    </xdr:from>
    <xdr:to>
      <xdr:col>72</xdr:col>
      <xdr:colOff>38100</xdr:colOff>
      <xdr:row>56</xdr:row>
      <xdr:rowOff>20787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37314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76144</xdr:rowOff>
    </xdr:from>
    <xdr:to>
      <xdr:col>67</xdr:col>
      <xdr:colOff>101600</xdr:colOff>
      <xdr:row>57</xdr:row>
      <xdr:rowOff>6294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22821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159741</xdr:rowOff>
    </xdr:from>
    <xdr:to>
      <xdr:col>85</xdr:col>
      <xdr:colOff>127000</xdr:colOff>
      <xdr:row>79</xdr:row>
      <xdr:rowOff>6908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32841"/>
          <a:ext cx="8382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153949</xdr:rowOff>
    </xdr:from>
    <xdr:to>
      <xdr:col>81</xdr:col>
      <xdr:colOff>50800</xdr:colOff>
      <xdr:row>79</xdr:row>
      <xdr:rowOff>6908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27049"/>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153949</xdr:rowOff>
    </xdr:from>
    <xdr:to>
      <xdr:col>76</xdr:col>
      <xdr:colOff>114300</xdr:colOff>
      <xdr:row>78</xdr:row>
      <xdr:rowOff>165925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27049"/>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165925</xdr:rowOff>
    </xdr:from>
    <xdr:to>
      <xdr:col>71</xdr:col>
      <xdr:colOff>177800</xdr:colOff>
      <xdr:row>79</xdr:row>
      <xdr:rowOff>29794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39025"/>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108941</xdr:rowOff>
    </xdr:from>
    <xdr:to>
      <xdr:col>85</xdr:col>
      <xdr:colOff>177800</xdr:colOff>
      <xdr:row>79</xdr:row>
      <xdr:rowOff>39091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127558</xdr:rowOff>
    </xdr:from>
    <xdr:to>
      <xdr:col>81</xdr:col>
      <xdr:colOff>101600</xdr:colOff>
      <xdr:row>79</xdr:row>
      <xdr:rowOff>57708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48835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103149</xdr:rowOff>
    </xdr:from>
    <xdr:to>
      <xdr:col>76</xdr:col>
      <xdr:colOff>165100</xdr:colOff>
      <xdr:row>79</xdr:row>
      <xdr:rowOff>33299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24426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115125</xdr:rowOff>
    </xdr:from>
    <xdr:to>
      <xdr:col>72</xdr:col>
      <xdr:colOff>38100</xdr:colOff>
      <xdr:row>79</xdr:row>
      <xdr:rowOff>45275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61802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6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150444</xdr:rowOff>
    </xdr:from>
    <xdr:to>
      <xdr:col>67</xdr:col>
      <xdr:colOff>101600</xdr:colOff>
      <xdr:row>79</xdr:row>
      <xdr:rowOff>80594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71721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155853</xdr:rowOff>
    </xdr:from>
    <xdr:to>
      <xdr:col>85</xdr:col>
      <xdr:colOff>127000</xdr:colOff>
      <xdr:row>97</xdr:row>
      <xdr:rowOff>164757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86503"/>
          <a:ext cx="8382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164757</xdr:rowOff>
    </xdr:from>
    <xdr:to>
      <xdr:col>81</xdr:col>
      <xdr:colOff>50800</xdr:colOff>
      <xdr:row>98</xdr:row>
      <xdr:rowOff>169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5407"/>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134087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162835</xdr:rowOff>
    </xdr:from>
    <xdr:to>
      <xdr:col>76</xdr:col>
      <xdr:colOff>114300</xdr:colOff>
      <xdr:row>98</xdr:row>
      <xdr:rowOff>169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9348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135182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152651</xdr:rowOff>
    </xdr:from>
    <xdr:to>
      <xdr:col>71</xdr:col>
      <xdr:colOff>177800</xdr:colOff>
      <xdr:row>97</xdr:row>
      <xdr:rowOff>162835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83301"/>
          <a:ext cx="8890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131968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131365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105053</xdr:rowOff>
    </xdr:from>
    <xdr:to>
      <xdr:col>85</xdr:col>
      <xdr:colOff>177800</xdr:colOff>
      <xdr:row>98</xdr:row>
      <xdr:rowOff>35203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3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127930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113957</xdr:rowOff>
    </xdr:from>
    <xdr:to>
      <xdr:col>81</xdr:col>
      <xdr:colOff>101600</xdr:colOff>
      <xdr:row>98</xdr:row>
      <xdr:rowOff>44107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60634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120819</xdr:rowOff>
    </xdr:from>
    <xdr:to>
      <xdr:col>76</xdr:col>
      <xdr:colOff>165100</xdr:colOff>
      <xdr:row>98</xdr:row>
      <xdr:rowOff>50969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67496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112035</xdr:rowOff>
    </xdr:from>
    <xdr:to>
      <xdr:col>72</xdr:col>
      <xdr:colOff>38100</xdr:colOff>
      <xdr:row>98</xdr:row>
      <xdr:rowOff>42185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58712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101851</xdr:rowOff>
    </xdr:from>
    <xdr:to>
      <xdr:col>67</xdr:col>
      <xdr:colOff>101600</xdr:colOff>
      <xdr:row>98</xdr:row>
      <xdr:rowOff>32001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48528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129,292</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令和２年度は大雪の年であり、除排雪経費が類似団体と比べ多額なことや、社会資本総合整備交付金を活用した道路改良事業などを行っている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また、商工費についても住民一人当たり</a:t>
          </a:r>
          <a:r>
            <a:rPr kumimoji="1" lang="en-US" altLang="ja-JP" sz="1300">
              <a:latin typeface="ＭＳ Ｐゴシック" panose="020B0600070205080204" pitchFamily="50" charset="-128"/>
              <a:ea typeface="ＭＳ Ｐゴシック" panose="020B0600070205080204" pitchFamily="50" charset="-128"/>
            </a:rPr>
            <a:t>49,974</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これは、交流人口や観光客増加による地域経済の活性化を目的とした当地域独自の広域的な取り組みである「大地の芸術祭」の影響が大きい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令和２年度は大雪であったため、約４億円取り崩した。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次年度への繰越財源は増加したが、歳入歳出差引額が減少したことにより、実質収支額が減少した。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財政調整基金の取り崩しによりマイナスとなった。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これまで赤字となった会計は無い状況である。</a:t>
          </a:r>
        </a:p>
        <a:p>
          <a:r>
            <a:rPr kumimoji="1" lang="ja-JP" altLang="en-US" sz="1400">
              <a:latin typeface="ＭＳ ゴシック" pitchFamily="49" charset="-128"/>
              <a:ea typeface="ＭＳ ゴシック" pitchFamily="49" charset="-128"/>
            </a:rPr>
            <a:t>今後も赤字となる会計は予定していない。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43492258</v>
      </c>
      <c r="BO4" s="433"/>
      <c r="BP4" s="433"/>
      <c r="BQ4" s="433"/>
      <c r="BR4" s="433"/>
      <c r="BS4" s="433"/>
      <c r="BT4" s="433"/>
      <c r="BU4" s="434"/>
      <c r="BV4" s="432">
        <v>37582853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7.4</v>
      </c>
      <c r="CU4" s="439"/>
      <c r="CV4" s="439"/>
      <c r="CW4" s="439"/>
      <c r="CX4" s="439"/>
      <c r="CY4" s="439"/>
      <c r="CZ4" s="439"/>
      <c r="DA4" s="440"/>
      <c r="DB4" s="438">
        <v>7.7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41869475</v>
      </c>
      <c r="BO5" s="470"/>
      <c r="BP5" s="470"/>
      <c r="BQ5" s="470"/>
      <c r="BR5" s="470"/>
      <c r="BS5" s="470"/>
      <c r="BT5" s="470"/>
      <c r="BU5" s="471"/>
      <c r="BV5" s="469">
        <v>35465100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97.5</v>
      </c>
      <c r="CU5" s="467"/>
      <c r="CV5" s="467"/>
      <c r="CW5" s="467"/>
      <c r="CX5" s="467"/>
      <c r="CY5" s="467"/>
      <c r="CZ5" s="467"/>
      <c r="DA5" s="468"/>
      <c r="DB5" s="466">
        <v>98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1622783</v>
      </c>
      <c r="BO6" s="470"/>
      <c r="BP6" s="470"/>
      <c r="BQ6" s="470"/>
      <c r="BR6" s="470"/>
      <c r="BS6" s="470"/>
      <c r="BT6" s="470"/>
      <c r="BU6" s="471"/>
      <c r="BV6" s="469">
        <v>2117753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100.8</v>
      </c>
      <c r="CU6" s="507"/>
      <c r="CV6" s="507"/>
      <c r="CW6" s="507"/>
      <c r="CX6" s="507"/>
      <c r="CY6" s="507"/>
      <c r="CZ6" s="507"/>
      <c r="DA6" s="508"/>
      <c r="DB6" s="506">
        <v>101.5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154079</v>
      </c>
      <c r="BO7" s="470"/>
      <c r="BP7" s="470"/>
      <c r="BQ7" s="470"/>
      <c r="BR7" s="470"/>
      <c r="BS7" s="470"/>
      <c r="BT7" s="470"/>
      <c r="BU7" s="471"/>
      <c r="BV7" s="469">
        <v>597912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19743426</v>
      </c>
      <c r="CU7" s="470"/>
      <c r="CV7" s="470"/>
      <c r="CW7" s="470"/>
      <c r="CX7" s="470"/>
      <c r="CY7" s="470"/>
      <c r="CZ7" s="470"/>
      <c r="DA7" s="471"/>
      <c r="DB7" s="469">
        <v>19639302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1468704</v>
      </c>
      <c r="BO8" s="470"/>
      <c r="BP8" s="470"/>
      <c r="BQ8" s="470"/>
      <c r="BR8" s="470"/>
      <c r="BS8" s="470"/>
      <c r="BT8" s="470"/>
      <c r="BU8" s="471"/>
      <c r="BV8" s="469">
        <v>1519841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0.34</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49820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-51137</v>
      </c>
      <c r="BO9" s="470"/>
      <c r="BP9" s="470"/>
      <c r="BQ9" s="470"/>
      <c r="BR9" s="470"/>
      <c r="BS9" s="470"/>
      <c r="BT9" s="470"/>
      <c r="BU9" s="471"/>
      <c r="BV9" s="469">
        <v>-222060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17.2</v>
      </c>
      <c r="CU9" s="467"/>
      <c r="CV9" s="467"/>
      <c r="CW9" s="467"/>
      <c r="CX9" s="467"/>
      <c r="CY9" s="467"/>
      <c r="CZ9" s="467"/>
      <c r="DA9" s="468"/>
      <c r="DB9" s="466">
        <v>18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54917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281423</v>
      </c>
      <c r="BO10" s="470"/>
      <c r="BP10" s="470"/>
      <c r="BQ10" s="470"/>
      <c r="BR10" s="470"/>
      <c r="BS10" s="470"/>
      <c r="BT10" s="470"/>
      <c r="BU10" s="471"/>
      <c r="BV10" s="469">
        <v>608694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296</v>
      </c>
      <c r="BO11" s="470"/>
      <c r="BP11" s="470"/>
      <c r="BQ11" s="470"/>
      <c r="BR11" s="470"/>
      <c r="BS11" s="470"/>
      <c r="BT11" s="470"/>
      <c r="BU11" s="471"/>
      <c r="BV11" s="469">
        <v>168</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51125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418000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50815</v>
      </c>
      <c r="S13" s="554"/>
      <c r="T13" s="554"/>
      <c r="U13" s="554"/>
      <c r="V13" s="555"/>
      <c r="W13" s="485" t="s">
        <v>139</v>
      </c>
      <c r="X13" s="486"/>
      <c r="Y13" s="486"/>
      <c r="Z13" s="486"/>
      <c r="AA13" s="486"/>
      <c r="AB13" s="476"/>
      <c r="AC13" s="520">
        <v>3244</v>
      </c>
      <c r="AD13" s="521"/>
      <c r="AE13" s="521"/>
      <c r="AF13" s="521"/>
      <c r="AG13" s="563"/>
      <c r="AH13" s="520">
        <v>3722</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-187418</v>
      </c>
      <c r="BO13" s="470"/>
      <c r="BP13" s="470"/>
      <c r="BQ13" s="470"/>
      <c r="BR13" s="470"/>
      <c r="BS13" s="470"/>
      <c r="BT13" s="470"/>
      <c r="BU13" s="471"/>
      <c r="BV13" s="469">
        <v>386802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11.9</v>
      </c>
      <c r="CU13" s="467"/>
      <c r="CV13" s="467"/>
      <c r="CW13" s="467"/>
      <c r="CX13" s="467"/>
      <c r="CY13" s="467"/>
      <c r="CZ13" s="467"/>
      <c r="DA13" s="468"/>
      <c r="DB13" s="466">
        <v>11.9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52047</v>
      </c>
      <c r="S14" s="554"/>
      <c r="T14" s="554"/>
      <c r="U14" s="554"/>
      <c r="V14" s="555"/>
      <c r="W14" s="459"/>
      <c r="X14" s="460"/>
      <c r="Y14" s="460"/>
      <c r="Z14" s="460"/>
      <c r="AA14" s="460"/>
      <c r="AB14" s="449"/>
      <c r="AC14" s="556">
        <v>11.5</v>
      </c>
      <c r="AD14" s="557"/>
      <c r="AE14" s="557"/>
      <c r="AF14" s="557"/>
      <c r="AG14" s="558"/>
      <c r="AH14" s="556">
        <v>12.6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103.1</v>
      </c>
      <c r="CU14" s="568"/>
      <c r="CV14" s="568"/>
      <c r="CW14" s="568"/>
      <c r="CX14" s="568"/>
      <c r="CY14" s="568"/>
      <c r="CZ14" s="568"/>
      <c r="DA14" s="569"/>
      <c r="DB14" s="567">
        <v>119.2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51726</v>
      </c>
      <c r="S15" s="554"/>
      <c r="T15" s="554"/>
      <c r="U15" s="554"/>
      <c r="V15" s="555"/>
      <c r="W15" s="485" t="s">
        <v>147</v>
      </c>
      <c r="X15" s="486"/>
      <c r="Y15" s="486"/>
      <c r="Z15" s="486"/>
      <c r="AA15" s="486"/>
      <c r="AB15" s="476"/>
      <c r="AC15" s="520">
        <v>8755</v>
      </c>
      <c r="AD15" s="521"/>
      <c r="AE15" s="521"/>
      <c r="AF15" s="521"/>
      <c r="AG15" s="563"/>
      <c r="AH15" s="520">
        <v>9373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5895936</v>
      </c>
      <c r="BO15" s="433"/>
      <c r="BP15" s="433"/>
      <c r="BQ15" s="433"/>
      <c r="BR15" s="433"/>
      <c r="BS15" s="433"/>
      <c r="BT15" s="433"/>
      <c r="BU15" s="434"/>
      <c r="BV15" s="432">
        <v>5719778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31</v>
      </c>
      <c r="AD16" s="557"/>
      <c r="AE16" s="557"/>
      <c r="AF16" s="557"/>
      <c r="AG16" s="558"/>
      <c r="AH16" s="556">
        <v>31.7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17452035</v>
      </c>
      <c r="BO16" s="470"/>
      <c r="BP16" s="470"/>
      <c r="BQ16" s="470"/>
      <c r="BR16" s="470"/>
      <c r="BS16" s="470"/>
      <c r="BT16" s="470"/>
      <c r="BU16" s="471"/>
      <c r="BV16" s="469">
        <v>17045184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16218</v>
      </c>
      <c r="AD17" s="521"/>
      <c r="AE17" s="521"/>
      <c r="AF17" s="521"/>
      <c r="AG17" s="563"/>
      <c r="AH17" s="520">
        <v>16515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7393307</v>
      </c>
      <c r="BO17" s="470"/>
      <c r="BP17" s="470"/>
      <c r="BQ17" s="470"/>
      <c r="BR17" s="470"/>
      <c r="BS17" s="470"/>
      <c r="BT17" s="470"/>
      <c r="BU17" s="471"/>
      <c r="BV17" s="469">
        <v>7239362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590.39</v>
      </c>
      <c r="M18" s="585"/>
      <c r="N18" s="585"/>
      <c r="O18" s="585"/>
      <c r="P18" s="585"/>
      <c r="Q18" s="585"/>
      <c r="R18" s="586"/>
      <c r="S18" s="586"/>
      <c r="T18" s="586"/>
      <c r="U18" s="586"/>
      <c r="V18" s="587"/>
      <c r="W18" s="487"/>
      <c r="X18" s="488"/>
      <c r="Y18" s="488"/>
      <c r="Z18" s="488"/>
      <c r="AA18" s="488"/>
      <c r="AB18" s="479"/>
      <c r="AC18" s="588">
        <v>57.5</v>
      </c>
      <c r="AD18" s="589"/>
      <c r="AE18" s="589"/>
      <c r="AF18" s="589"/>
      <c r="AG18" s="590"/>
      <c r="AH18" s="588">
        <v>55.8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19297335</v>
      </c>
      <c r="BO18" s="470"/>
      <c r="BP18" s="470"/>
      <c r="BQ18" s="470"/>
      <c r="BR18" s="470"/>
      <c r="BS18" s="470"/>
      <c r="BT18" s="470"/>
      <c r="BU18" s="471"/>
      <c r="BV18" s="469">
        <v>19363067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84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25697593</v>
      </c>
      <c r="BO19" s="470"/>
      <c r="BP19" s="470"/>
      <c r="BQ19" s="470"/>
      <c r="BR19" s="470"/>
      <c r="BS19" s="470"/>
      <c r="BT19" s="470"/>
      <c r="BU19" s="471"/>
      <c r="BV19" s="469">
        <v>24089076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18012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46798958</v>
      </c>
      <c r="BO23" s="470"/>
      <c r="BP23" s="470"/>
      <c r="BQ23" s="470"/>
      <c r="BR23" s="470"/>
      <c r="BS23" s="470"/>
      <c r="BT23" s="470"/>
      <c r="BU23" s="471"/>
      <c r="BV23" s="469">
        <v>47505349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8332</v>
      </c>
      <c r="R24" s="521"/>
      <c r="S24" s="521"/>
      <c r="T24" s="521"/>
      <c r="U24" s="521"/>
      <c r="V24" s="563"/>
      <c r="W24" s="622"/>
      <c r="X24" s="610"/>
      <c r="Y24" s="611"/>
      <c r="Z24" s="519" t="s">
        <v>171</v>
      </c>
      <c r="AA24" s="499"/>
      <c r="AB24" s="499"/>
      <c r="AC24" s="499"/>
      <c r="AD24" s="499"/>
      <c r="AE24" s="499"/>
      <c r="AF24" s="499"/>
      <c r="AG24" s="500"/>
      <c r="AH24" s="520">
        <v>442</v>
      </c>
      <c r="AI24" s="521"/>
      <c r="AJ24" s="521"/>
      <c r="AK24" s="521"/>
      <c r="AL24" s="563"/>
      <c r="AM24" s="520">
        <v>1364012</v>
      </c>
      <c r="AN24" s="521"/>
      <c r="AO24" s="521"/>
      <c r="AP24" s="521"/>
      <c r="AQ24" s="521"/>
      <c r="AR24" s="563"/>
      <c r="AS24" s="520">
        <v>3086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29256186</v>
      </c>
      <c r="BO24" s="470"/>
      <c r="BP24" s="470"/>
      <c r="BQ24" s="470"/>
      <c r="BR24" s="470"/>
      <c r="BS24" s="470"/>
      <c r="BT24" s="470"/>
      <c r="BU24" s="471"/>
      <c r="BV24" s="469">
        <v>29106753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6499</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136</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2111841</v>
      </c>
      <c r="BO25" s="433"/>
      <c r="BP25" s="433"/>
      <c r="BQ25" s="433"/>
      <c r="BR25" s="433"/>
      <c r="BS25" s="433"/>
      <c r="BT25" s="433"/>
      <c r="BU25" s="434"/>
      <c r="BV25" s="432">
        <v>1807194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5927</v>
      </c>
      <c r="R26" s="521"/>
      <c r="S26" s="521"/>
      <c r="T26" s="521"/>
      <c r="U26" s="521"/>
      <c r="V26" s="563"/>
      <c r="W26" s="622"/>
      <c r="X26" s="610"/>
      <c r="Y26" s="611"/>
      <c r="Z26" s="519" t="s">
        <v>177</v>
      </c>
      <c r="AA26" s="632"/>
      <c r="AB26" s="632"/>
      <c r="AC26" s="632"/>
      <c r="AD26" s="632"/>
      <c r="AE26" s="632"/>
      <c r="AF26" s="632"/>
      <c r="AG26" s="633"/>
      <c r="AH26" s="520">
        <v>21</v>
      </c>
      <c r="AI26" s="521"/>
      <c r="AJ26" s="521"/>
      <c r="AK26" s="521"/>
      <c r="AL26" s="563"/>
      <c r="AM26" s="520">
        <v>58023</v>
      </c>
      <c r="AN26" s="521"/>
      <c r="AO26" s="521"/>
      <c r="AP26" s="521"/>
      <c r="AQ26" s="521"/>
      <c r="AR26" s="563"/>
      <c r="AS26" s="520">
        <v>2763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3920</v>
      </c>
      <c r="R27" s="521"/>
      <c r="S27" s="521"/>
      <c r="T27" s="521"/>
      <c r="U27" s="521"/>
      <c r="V27" s="563"/>
      <c r="W27" s="622"/>
      <c r="X27" s="610"/>
      <c r="Y27" s="611"/>
      <c r="Z27" s="519" t="s">
        <v>180</v>
      </c>
      <c r="AA27" s="499"/>
      <c r="AB27" s="499"/>
      <c r="AC27" s="499"/>
      <c r="AD27" s="499"/>
      <c r="AE27" s="499"/>
      <c r="AF27" s="499"/>
      <c r="AG27" s="500"/>
      <c r="AH27" s="520">
        <v>5</v>
      </c>
      <c r="AI27" s="521"/>
      <c r="AJ27" s="521"/>
      <c r="AK27" s="521"/>
      <c r="AL27" s="563"/>
      <c r="AM27" s="520">
        <v>21600</v>
      </c>
      <c r="AN27" s="521"/>
      <c r="AO27" s="521"/>
      <c r="AP27" s="521"/>
      <c r="AQ27" s="521"/>
      <c r="AR27" s="563"/>
      <c r="AS27" s="520">
        <v>4320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280000</v>
      </c>
      <c r="BO27" s="646"/>
      <c r="BP27" s="646"/>
      <c r="BQ27" s="646"/>
      <c r="BR27" s="646"/>
      <c r="BS27" s="646"/>
      <c r="BT27" s="646"/>
      <c r="BU27" s="647"/>
      <c r="BV27" s="645">
        <v>280000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3160</v>
      </c>
      <c r="R28" s="521"/>
      <c r="S28" s="521"/>
      <c r="T28" s="521"/>
      <c r="U28" s="521"/>
      <c r="V28" s="563"/>
      <c r="W28" s="622"/>
      <c r="X28" s="610"/>
      <c r="Y28" s="611"/>
      <c r="Z28" s="519" t="s">
        <v>183</v>
      </c>
      <c r="AA28" s="499"/>
      <c r="AB28" s="499"/>
      <c r="AC28" s="499"/>
      <c r="AD28" s="499"/>
      <c r="AE28" s="499"/>
      <c r="AF28" s="499"/>
      <c r="AG28" s="500"/>
      <c r="AH28" s="520" t="s">
        <v>127</v>
      </c>
      <c r="AI28" s="521"/>
      <c r="AJ28" s="521"/>
      <c r="AK28" s="521"/>
      <c r="AL28" s="563"/>
      <c r="AM28" s="520" t="s">
        <v>127</v>
      </c>
      <c r="AN28" s="521"/>
      <c r="AO28" s="521"/>
      <c r="AP28" s="521"/>
      <c r="AQ28" s="521"/>
      <c r="AR28" s="563"/>
      <c r="AS28" s="520" t="s">
        <v>136</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2207288</v>
      </c>
      <c r="BO28" s="433"/>
      <c r="BP28" s="433"/>
      <c r="BQ28" s="433"/>
      <c r="BR28" s="433"/>
      <c r="BS28" s="433"/>
      <c r="BT28" s="433"/>
      <c r="BU28" s="434"/>
      <c r="BV28" s="432">
        <v>2343865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22</v>
      </c>
      <c r="M29" s="521"/>
      <c r="N29" s="521"/>
      <c r="O29" s="521"/>
      <c r="P29" s="563"/>
      <c r="Q29" s="520">
        <v>3000</v>
      </c>
      <c r="R29" s="521"/>
      <c r="S29" s="521"/>
      <c r="T29" s="521"/>
      <c r="U29" s="521"/>
      <c r="V29" s="563"/>
      <c r="W29" s="623"/>
      <c r="X29" s="624"/>
      <c r="Y29" s="625"/>
      <c r="Z29" s="519" t="s">
        <v>186</v>
      </c>
      <c r="AA29" s="499"/>
      <c r="AB29" s="499"/>
      <c r="AC29" s="499"/>
      <c r="AD29" s="499"/>
      <c r="AE29" s="499"/>
      <c r="AF29" s="499"/>
      <c r="AG29" s="500"/>
      <c r="AH29" s="520">
        <v>447</v>
      </c>
      <c r="AI29" s="521"/>
      <c r="AJ29" s="521"/>
      <c r="AK29" s="521"/>
      <c r="AL29" s="563"/>
      <c r="AM29" s="520">
        <v>1385612</v>
      </c>
      <c r="AN29" s="521"/>
      <c r="AO29" s="521"/>
      <c r="AP29" s="521"/>
      <c r="AQ29" s="521"/>
      <c r="AR29" s="563"/>
      <c r="AS29" s="520">
        <v>3100</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300071</v>
      </c>
      <c r="BO29" s="470"/>
      <c r="BP29" s="470"/>
      <c r="BQ29" s="470"/>
      <c r="BR29" s="470"/>
      <c r="BS29" s="470"/>
      <c r="BT29" s="470"/>
      <c r="BU29" s="471"/>
      <c r="BV29" s="469">
        <v>299974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5468631</v>
      </c>
      <c r="BO30" s="646"/>
      <c r="BP30" s="646"/>
      <c r="BQ30" s="646"/>
      <c r="BR30" s="646"/>
      <c r="BS30" s="646"/>
      <c r="BT30" s="646"/>
      <c r="BU30" s="647"/>
      <c r="BV30" s="645">
        <v>5770789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松之山温泉配湯事業特別会計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津南地域衛生施設組合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当間高原開発（株）</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国民健康保険特別会計（直診勘定）</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簡易水道事業会計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魚沼地区障害福祉組合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（株）オスポック</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十日町地域広域事務組合
　【一般会計】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（株）まちづくり川西</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十日町地域広域事務組合
　【家畜診療所特別会計】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中里地域開発（株）</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新潟県市町村総合事務組合
　【一般会計】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（株）なかさと</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新潟県市町村総合事務組合
　【職員退職手当支給事業特別会計】</v>
      </c>
      <c r="BZ39" s="659"/>
      <c r="CA39" s="659"/>
      <c r="CB39" s="659"/>
      <c r="CC39" s="659"/>
      <c r="CD39" s="659"/>
      <c r="CE39" s="659"/>
      <c r="CF39" s="659"/>
      <c r="CG39" s="659"/>
      <c r="CH39" s="659"/>
      <c r="CI39" s="659"/>
      <c r="CJ39" s="659"/>
      <c r="CK39" s="659"/>
      <c r="CL39" s="659"/>
      <c r="CM39" s="659"/>
      <c r="CN39" s="214"/>
      <c r="CO39" s="658">
        <f t="shared" si="3"/>
        <v>25</v>
      </c>
      <c r="CP39" s="658"/>
      <c r="CQ39" s="659" t="str">
        <f>IF('各会計、関係団体の財政状況及び健全化判断比率'!BS12="","",'各会計、関係団体の財政状況及び健全化判断比率'!BS12)</f>
        <v>松代総合開発（株）</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新潟県市町村総合事務組合
　【消防団員等公務災害補償事業特別会計】</v>
      </c>
      <c r="BZ40" s="659"/>
      <c r="CA40" s="659"/>
      <c r="CB40" s="659"/>
      <c r="CC40" s="659"/>
      <c r="CD40" s="659"/>
      <c r="CE40" s="659"/>
      <c r="CF40" s="659"/>
      <c r="CG40" s="659"/>
      <c r="CH40" s="659"/>
      <c r="CI40" s="659"/>
      <c r="CJ40" s="659"/>
      <c r="CK40" s="659"/>
      <c r="CL40" s="659"/>
      <c r="CM40" s="659"/>
      <c r="CN40" s="214"/>
      <c r="CO40" s="658">
        <f t="shared" si="3"/>
        <v>26</v>
      </c>
      <c r="CP40" s="658"/>
      <c r="CQ40" s="659" t="str">
        <f>IF('各会計、関係団体の財政状況及び健全化判断比率'!BS13="","",'各会計、関係団体の財政状況及び健全化判断比率'!BS13)</f>
        <v>（公財）松之山農業担い手公社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新潟県市町村総合事務組合
　【消防賞じゅつ金支給事業特別会計】</v>
      </c>
      <c r="BZ41" s="659"/>
      <c r="CA41" s="659"/>
      <c r="CB41" s="659"/>
      <c r="CC41" s="659"/>
      <c r="CD41" s="659"/>
      <c r="CE41" s="659"/>
      <c r="CF41" s="659"/>
      <c r="CG41" s="659"/>
      <c r="CH41" s="659"/>
      <c r="CI41" s="659"/>
      <c r="CJ41" s="659"/>
      <c r="CK41" s="659"/>
      <c r="CL41" s="659"/>
      <c r="CM41" s="659"/>
      <c r="CN41" s="214"/>
      <c r="CO41" s="658">
        <f t="shared" si="3"/>
        <v>27</v>
      </c>
      <c r="CP41" s="658"/>
      <c r="CQ41" s="659" t="str">
        <f>IF('各会計、関係団体の財政状況及び健全化判断比率'!BS14="","",'各会計、関係団体の財政状況及び健全化判断比率'!BS14)</f>
        <v>（有）湯米心まつのやま</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新潟県市町村総合事務組合
　【非常勤職員公務災害補償等特別会計】</v>
      </c>
      <c r="BZ42" s="659"/>
      <c r="CA42" s="659"/>
      <c r="CB42" s="659"/>
      <c r="CC42" s="659"/>
      <c r="CD42" s="659"/>
      <c r="CE42" s="659"/>
      <c r="CF42" s="659"/>
      <c r="CG42" s="659"/>
      <c r="CH42" s="659"/>
      <c r="CI42" s="659"/>
      <c r="CJ42" s="659"/>
      <c r="CK42" s="659"/>
      <c r="CL42" s="659"/>
      <c r="CM42" s="659"/>
      <c r="CN42" s="214"/>
      <c r="CO42" s="658">
        <f t="shared" si="3"/>
        <v>28</v>
      </c>
      <c r="CP42" s="658"/>
      <c r="CQ42" s="659" t="str">
        <f>IF('各会計、関係団体の財政状況及び健全化判断比率'!BS15="","",'各会計、関係団体の財政状況及び健全化判断比率'!BS15)</f>
        <v>（一財）十日町地域地場産業振興センター</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新潟県市町村総合事務組合
　【交通災害共済事業特別会計】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4eWAWeZ+cf3o49eOoweTu7x+MARR2+uzjsXZ8KDqVJsSWU4YiOkvArkRo/ySnWGBDbux/rCF7+EzZ87uSBDGmA==" saltValue="GLNP6CEkPn9v8hd0zCZf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5.42</v>
      </c>
      <c r="G34" s="33">
        <v>6.24</v>
      </c>
      <c r="H34" s="33">
        <v>8.7799999999999994</v>
      </c>
      <c r="I34" s="33">
        <v>7.73</v>
      </c>
      <c r="J34" s="34">
        <v>7.43</v>
      </c>
      <c r="K34" s="22"/>
      <c r="L34" s="22"/>
      <c r="M34" s="22"/>
      <c r="N34" s="22"/>
      <c r="O34" s="22"/>
      <c r="P34" s="22"/>
    </row>
    <row r="35" spans="1:16" ht="39" customHeight="1" x14ac:dyDescent="0.15">
      <c r="A35" s="22"/>
      <c r="B35" s="35"/>
      <c r="C35" s="1244" t="s">
        <v>575</v>
      </c>
      <c r="D35" s="1245"/>
      <c r="E35" s="1246"/>
      <c r="F35" s="36">
        <v>4.38</v>
      </c>
      <c r="G35" s="37">
        <v>4.2699999999999996</v>
      </c>
      <c r="H35" s="37">
        <v>3.97</v>
      </c>
      <c r="I35" s="37">
        <v>4.66</v>
      </c>
      <c r="J35" s="38">
        <v>5.05</v>
      </c>
      <c r="K35" s="22"/>
      <c r="L35" s="22"/>
      <c r="M35" s="22"/>
      <c r="N35" s="22"/>
      <c r="O35" s="22"/>
      <c r="P35" s="22"/>
    </row>
    <row r="36" spans="1:16" ht="39" customHeight="1" x14ac:dyDescent="0.15">
      <c r="A36" s="22"/>
      <c r="B36" s="35"/>
      <c r="C36" s="1244" t="s">
        <v>576</v>
      </c>
      <c r="D36" s="1245"/>
      <c r="E36" s="1246"/>
      <c r="F36" s="36" t="s">
        <v>525</v>
      </c>
      <c r="G36" s="37" t="s">
        <v>525</v>
      </c>
      <c r="H36" s="37" t="s">
        <v>525</v>
      </c>
      <c r="I36" s="37" t="s">
        <v>525</v>
      </c>
      <c r="J36" s="38">
        <v>2.81</v>
      </c>
      <c r="K36" s="22"/>
      <c r="L36" s="22"/>
      <c r="M36" s="22"/>
      <c r="N36" s="22"/>
      <c r="O36" s="22"/>
      <c r="P36" s="22"/>
    </row>
    <row r="37" spans="1:16" ht="39" customHeight="1" x14ac:dyDescent="0.15">
      <c r="A37" s="22"/>
      <c r="B37" s="35"/>
      <c r="C37" s="1244" t="s">
        <v>577</v>
      </c>
      <c r="D37" s="1245"/>
      <c r="E37" s="1246"/>
      <c r="F37" s="36">
        <v>1</v>
      </c>
      <c r="G37" s="37">
        <v>1.22</v>
      </c>
      <c r="H37" s="37">
        <v>1.94</v>
      </c>
      <c r="I37" s="37">
        <v>1.2</v>
      </c>
      <c r="J37" s="38">
        <v>1.2</v>
      </c>
      <c r="K37" s="22"/>
      <c r="L37" s="22"/>
      <c r="M37" s="22"/>
      <c r="N37" s="22"/>
      <c r="O37" s="22"/>
      <c r="P37" s="22"/>
    </row>
    <row r="38" spans="1:16" ht="39" customHeight="1" x14ac:dyDescent="0.15">
      <c r="A38" s="22"/>
      <c r="B38" s="35"/>
      <c r="C38" s="1244" t="s">
        <v>578</v>
      </c>
      <c r="D38" s="1245"/>
      <c r="E38" s="1246"/>
      <c r="F38" s="36">
        <v>0.72</v>
      </c>
      <c r="G38" s="37">
        <v>1.21</v>
      </c>
      <c r="H38" s="37">
        <v>0.76</v>
      </c>
      <c r="I38" s="37">
        <v>0.85</v>
      </c>
      <c r="J38" s="38">
        <v>0.84</v>
      </c>
      <c r="K38" s="22"/>
      <c r="L38" s="22"/>
      <c r="M38" s="22"/>
      <c r="N38" s="22"/>
      <c r="O38" s="22"/>
      <c r="P38" s="22"/>
    </row>
    <row r="39" spans="1:16" ht="39" customHeight="1" x14ac:dyDescent="0.15">
      <c r="A39" s="22"/>
      <c r="B39" s="35"/>
      <c r="C39" s="1244" t="s">
        <v>579</v>
      </c>
      <c r="D39" s="1245"/>
      <c r="E39" s="1246"/>
      <c r="F39" s="36" t="s">
        <v>525</v>
      </c>
      <c r="G39" s="37" t="s">
        <v>525</v>
      </c>
      <c r="H39" s="37" t="s">
        <v>525</v>
      </c>
      <c r="I39" s="37" t="s">
        <v>525</v>
      </c>
      <c r="J39" s="38">
        <v>0.81</v>
      </c>
      <c r="K39" s="22"/>
      <c r="L39" s="22"/>
      <c r="M39" s="22"/>
      <c r="N39" s="22"/>
      <c r="O39" s="22"/>
      <c r="P39" s="22"/>
    </row>
    <row r="40" spans="1:16" ht="39" customHeight="1" x14ac:dyDescent="0.15">
      <c r="A40" s="22"/>
      <c r="B40" s="35"/>
      <c r="C40" s="1244" t="s">
        <v>580</v>
      </c>
      <c r="D40" s="1245"/>
      <c r="E40" s="1246"/>
      <c r="F40" s="36">
        <v>0.06</v>
      </c>
      <c r="G40" s="37">
        <v>0.13</v>
      </c>
      <c r="H40" s="37">
        <v>0.13</v>
      </c>
      <c r="I40" s="37">
        <v>0.15</v>
      </c>
      <c r="J40" s="38">
        <v>0.19</v>
      </c>
      <c r="K40" s="22"/>
      <c r="L40" s="22"/>
      <c r="M40" s="22"/>
      <c r="N40" s="22"/>
      <c r="O40" s="22"/>
      <c r="P40" s="22"/>
    </row>
    <row r="41" spans="1:16" ht="39" customHeight="1" x14ac:dyDescent="0.15">
      <c r="A41" s="22"/>
      <c r="B41" s="35"/>
      <c r="C41" s="1244" t="s">
        <v>581</v>
      </c>
      <c r="D41" s="1245"/>
      <c r="E41" s="1246"/>
      <c r="F41" s="36">
        <v>0.17</v>
      </c>
      <c r="G41" s="37">
        <v>0.13</v>
      </c>
      <c r="H41" s="37">
        <v>0.12</v>
      </c>
      <c r="I41" s="37">
        <v>0.06</v>
      </c>
      <c r="J41" s="38">
        <v>0.09</v>
      </c>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v>1.75</v>
      </c>
      <c r="G43" s="42">
        <v>2.19</v>
      </c>
      <c r="H43" s="42">
        <v>2.5299999999999998</v>
      </c>
      <c r="I43" s="42">
        <v>3.05</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H9QO/Co0XN2UilkNIpv3ue50kn7uWNe/OxdtgmF+yhxlymwgVCfSZ9SR1ujt7ADUmfk2KjRYO4LnVdnQjjuKg==" saltValue="WWpoZksw9AWA3erJU4hl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4862</v>
      </c>
      <c r="L45" s="60">
        <v>4569</v>
      </c>
      <c r="M45" s="60">
        <v>4563</v>
      </c>
      <c r="N45" s="60">
        <v>4619</v>
      </c>
      <c r="O45" s="61">
        <v>4711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v>3</v>
      </c>
      <c r="L47" s="64">
        <v>3</v>
      </c>
      <c r="M47" s="64">
        <v>3</v>
      </c>
      <c r="N47" s="64">
        <v>3</v>
      </c>
      <c r="O47" s="65">
        <v>3</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1437</v>
      </c>
      <c r="L48" s="64">
        <v>1416</v>
      </c>
      <c r="M48" s="64">
        <v>1413</v>
      </c>
      <c r="N48" s="64">
        <v>1427</v>
      </c>
      <c r="O48" s="65">
        <v>1074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191</v>
      </c>
      <c r="L49" s="64">
        <v>227</v>
      </c>
      <c r="M49" s="64">
        <v>352</v>
      </c>
      <c r="N49" s="64">
        <v>396</v>
      </c>
      <c r="O49" s="65">
        <v>399</v>
      </c>
      <c r="P49" s="48"/>
      <c r="Q49" s="48"/>
      <c r="R49" s="48"/>
      <c r="S49" s="48"/>
      <c r="T49" s="48"/>
      <c r="U49" s="48"/>
    </row>
    <row r="50" spans="1:21" ht="30.75" customHeight="1" x14ac:dyDescent="0.15">
      <c r="A50" s="48"/>
      <c r="B50" s="1254"/>
      <c r="C50" s="1255"/>
      <c r="D50" s="62"/>
      <c r="E50" s="1260" t="s">
        <v>17</v>
      </c>
      <c r="F50" s="1260"/>
      <c r="G50" s="1260"/>
      <c r="H50" s="1260"/>
      <c r="I50" s="1260"/>
      <c r="J50" s="1261"/>
      <c r="K50" s="63">
        <v>180</v>
      </c>
      <c r="L50" s="64">
        <v>105</v>
      </c>
      <c r="M50" s="64">
        <v>84</v>
      </c>
      <c r="N50" s="64">
        <v>69</v>
      </c>
      <c r="O50" s="65">
        <v>66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4783</v>
      </c>
      <c r="L52" s="64">
        <v>4570</v>
      </c>
      <c r="M52" s="64">
        <v>4554</v>
      </c>
      <c r="N52" s="64">
        <v>4571</v>
      </c>
      <c r="O52" s="65">
        <v>4558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1890</v>
      </c>
      <c r="L53" s="69">
        <v>1750</v>
      </c>
      <c r="M53" s="69">
        <v>1861</v>
      </c>
      <c r="N53" s="69">
        <v>1943</v>
      </c>
      <c r="O53" s="70">
        <v>1695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525</v>
      </c>
      <c r="L57" s="84" t="s">
        <v>525</v>
      </c>
      <c r="M57" s="84" t="s">
        <v>525</v>
      </c>
      <c r="N57" s="84" t="s">
        <v>525</v>
      </c>
      <c r="O57" s="85" t="s">
        <v>525</v>
      </c>
    </row>
    <row r="58" spans="1:21" ht="31.5" customHeight="1" thickBot="1" x14ac:dyDescent="0.2">
      <c r="B58" s="1270"/>
      <c r="C58" s="1271"/>
      <c r="D58" s="1275" t="s">
        <v>27</v>
      </c>
      <c r="E58" s="1276"/>
      <c r="F58" s="1276"/>
      <c r="G58" s="1276"/>
      <c r="H58" s="1276"/>
      <c r="I58" s="1276"/>
      <c r="J58" s="1277"/>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YMq0JH+W+jF8VNUebqrw2Nvzbtaak7uPOThRbFJMlH0Qh301wK1rx9Xf5JRn9QguoEHah/U73Hi74t4xh98A==" saltValue="oJe5iNA05p6Fnrqu74WL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45656</v>
      </c>
      <c r="J41" s="104">
        <v>46985</v>
      </c>
      <c r="K41" s="104">
        <v>47986</v>
      </c>
      <c r="L41" s="104">
        <v>49385</v>
      </c>
      <c r="M41" s="105">
        <v>48757</v>
      </c>
    </row>
    <row r="42" spans="2:13" ht="27.75" customHeight="1" x14ac:dyDescent="0.15">
      <c r="B42" s="1280"/>
      <c r="C42" s="1281"/>
      <c r="D42" s="106"/>
      <c r="E42" s="1286" t="s">
        <v>32</v>
      </c>
      <c r="F42" s="1286"/>
      <c r="G42" s="1286"/>
      <c r="H42" s="1287"/>
      <c r="I42" s="107">
        <v>1173</v>
      </c>
      <c r="J42" s="108">
        <v>1014</v>
      </c>
      <c r="K42" s="108">
        <v>874</v>
      </c>
      <c r="L42" s="108">
        <v>829</v>
      </c>
      <c r="M42" s="109">
        <v>778</v>
      </c>
    </row>
    <row r="43" spans="2:13" ht="27.75" customHeight="1" x14ac:dyDescent="0.15">
      <c r="B43" s="1280"/>
      <c r="C43" s="1281"/>
      <c r="D43" s="106"/>
      <c r="E43" s="1286" t="s">
        <v>33</v>
      </c>
      <c r="F43" s="1286"/>
      <c r="G43" s="1286"/>
      <c r="H43" s="1287"/>
      <c r="I43" s="107">
        <v>17559</v>
      </c>
      <c r="J43" s="108">
        <v>17396</v>
      </c>
      <c r="K43" s="108">
        <v>16460</v>
      </c>
      <c r="L43" s="108">
        <v>15784</v>
      </c>
      <c r="M43" s="109">
        <v>12704</v>
      </c>
    </row>
    <row r="44" spans="2:13" ht="27.75" customHeight="1" x14ac:dyDescent="0.15">
      <c r="B44" s="1280"/>
      <c r="C44" s="1281"/>
      <c r="D44" s="106"/>
      <c r="E44" s="1286" t="s">
        <v>34</v>
      </c>
      <c r="F44" s="1286"/>
      <c r="G44" s="1286"/>
      <c r="H44" s="1287"/>
      <c r="I44" s="107">
        <v>3448</v>
      </c>
      <c r="J44" s="108">
        <v>3287</v>
      </c>
      <c r="K44" s="108">
        <v>2982</v>
      </c>
      <c r="L44" s="108">
        <v>2698</v>
      </c>
      <c r="M44" s="109">
        <v>2489</v>
      </c>
    </row>
    <row r="45" spans="2:13" ht="27.75" customHeight="1" x14ac:dyDescent="0.15">
      <c r="B45" s="1280"/>
      <c r="C45" s="1281"/>
      <c r="D45" s="106"/>
      <c r="E45" s="1286" t="s">
        <v>35</v>
      </c>
      <c r="F45" s="1286"/>
      <c r="G45" s="1286"/>
      <c r="H45" s="1287"/>
      <c r="I45" s="107">
        <v>3236</v>
      </c>
      <c r="J45" s="108">
        <v>3102</v>
      </c>
      <c r="K45" s="108">
        <v>3019</v>
      </c>
      <c r="L45" s="108">
        <v>2970</v>
      </c>
      <c r="M45" s="109">
        <v>3045</v>
      </c>
    </row>
    <row r="46" spans="2:13" ht="27.75" customHeight="1" x14ac:dyDescent="0.15">
      <c r="B46" s="1280"/>
      <c r="C46" s="1281"/>
      <c r="D46" s="110"/>
      <c r="E46" s="1286" t="s">
        <v>36</v>
      </c>
      <c r="F46" s="1286"/>
      <c r="G46" s="1286"/>
      <c r="H46" s="1287"/>
      <c r="I46" s="107">
        <v>44</v>
      </c>
      <c r="J46" s="108">
        <v>41</v>
      </c>
      <c r="K46" s="108">
        <v>39</v>
      </c>
      <c r="L46" s="108">
        <v>36</v>
      </c>
      <c r="M46" s="109">
        <v>34</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7240</v>
      </c>
      <c r="J50" s="108">
        <v>5798</v>
      </c>
      <c r="K50" s="108">
        <v>5358</v>
      </c>
      <c r="L50" s="108">
        <v>5803</v>
      </c>
      <c r="M50" s="109">
        <v>5712</v>
      </c>
    </row>
    <row r="51" spans="2:13" ht="27.75" customHeight="1" x14ac:dyDescent="0.15">
      <c r="B51" s="1280"/>
      <c r="C51" s="1281"/>
      <c r="D51" s="106"/>
      <c r="E51" s="1286" t="s">
        <v>42</v>
      </c>
      <c r="F51" s="1286"/>
      <c r="G51" s="1286"/>
      <c r="H51" s="1287"/>
      <c r="I51" s="107">
        <v>1492</v>
      </c>
      <c r="J51" s="108">
        <v>1510</v>
      </c>
      <c r="K51" s="108">
        <v>1448</v>
      </c>
      <c r="L51" s="108">
        <v>1454</v>
      </c>
      <c r="M51" s="109">
        <v>1274</v>
      </c>
    </row>
    <row r="52" spans="2:13" ht="27.75" customHeight="1" x14ac:dyDescent="0.15">
      <c r="B52" s="1282"/>
      <c r="C52" s="1283"/>
      <c r="D52" s="106"/>
      <c r="E52" s="1286" t="s">
        <v>43</v>
      </c>
      <c r="F52" s="1286"/>
      <c r="G52" s="1286"/>
      <c r="H52" s="1287"/>
      <c r="I52" s="107">
        <v>46182</v>
      </c>
      <c r="J52" s="108">
        <v>46417</v>
      </c>
      <c r="K52" s="108">
        <v>46490</v>
      </c>
      <c r="L52" s="108">
        <v>46245</v>
      </c>
      <c r="M52" s="109">
        <v>44991</v>
      </c>
    </row>
    <row r="53" spans="2:13" ht="27.75" customHeight="1" thickBot="1" x14ac:dyDescent="0.2">
      <c r="B53" s="1293" t="s">
        <v>44</v>
      </c>
      <c r="C53" s="1294"/>
      <c r="D53" s="113"/>
      <c r="E53" s="1295" t="s">
        <v>45</v>
      </c>
      <c r="F53" s="1295"/>
      <c r="G53" s="1295"/>
      <c r="H53" s="1296"/>
      <c r="I53" s="114">
        <v>16203</v>
      </c>
      <c r="J53" s="115">
        <v>18100</v>
      </c>
      <c r="K53" s="115">
        <v>18063</v>
      </c>
      <c r="L53" s="115">
        <v>18200</v>
      </c>
      <c r="M53" s="116">
        <v>15831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5HqoJtBC5En2ytB7GFPTV4GUTvG2B/vgqyw2yGqx5axZTcKAcRBxLHBCB8c2PobQga8644FiE2zXXsS0SQw==" saltValue="kjeb5Ms5wrxIPnbYm85U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1735</v>
      </c>
      <c r="G55" s="128">
        <v>2344</v>
      </c>
      <c r="H55" s="129">
        <v>2207</v>
      </c>
    </row>
    <row r="56" spans="2:8" ht="52.5" customHeight="1" x14ac:dyDescent="0.15">
      <c r="B56" s="130"/>
      <c r="C56" s="1307" t="s">
        <v>49</v>
      </c>
      <c r="D56" s="1307"/>
      <c r="E56" s="1308"/>
      <c r="F56" s="131">
        <v>300</v>
      </c>
      <c r="G56" s="131">
        <v>300</v>
      </c>
      <c r="H56" s="132">
        <v>300</v>
      </c>
    </row>
    <row r="57" spans="2:8" ht="53.25" customHeight="1" x14ac:dyDescent="0.15">
      <c r="B57" s="130"/>
      <c r="C57" s="1309" t="s">
        <v>50</v>
      </c>
      <c r="D57" s="1309"/>
      <c r="E57" s="1310"/>
      <c r="F57" s="133">
        <v>6403</v>
      </c>
      <c r="G57" s="133">
        <v>5771</v>
      </c>
      <c r="H57" s="134">
        <v>5469</v>
      </c>
    </row>
    <row r="58" spans="2:8" ht="45.75" customHeight="1" x14ac:dyDescent="0.15">
      <c r="B58" s="135"/>
      <c r="C58" s="1297" t="s">
        <v>611</v>
      </c>
      <c r="D58" s="1298"/>
      <c r="E58" s="1299"/>
      <c r="F58" s="136">
        <v>2808</v>
      </c>
      <c r="G58" s="136">
        <v>2499</v>
      </c>
      <c r="H58" s="137">
        <v>2230</v>
      </c>
    </row>
    <row r="59" spans="2:8" ht="45.75" customHeight="1" x14ac:dyDescent="0.15">
      <c r="B59" s="135"/>
      <c r="C59" s="1297" t="s">
        <v>612</v>
      </c>
      <c r="D59" s="1298"/>
      <c r="E59" s="1299"/>
      <c r="F59" s="136">
        <v>2627</v>
      </c>
      <c r="G59" s="136">
        <v>2274</v>
      </c>
      <c r="H59" s="137">
        <v>2171</v>
      </c>
    </row>
    <row r="60" spans="2:8" ht="45.75" customHeight="1" x14ac:dyDescent="0.15">
      <c r="B60" s="135"/>
      <c r="C60" s="1297" t="s">
        <v>613</v>
      </c>
      <c r="D60" s="1298"/>
      <c r="E60" s="1299"/>
      <c r="F60" s="136">
        <v>600</v>
      </c>
      <c r="G60" s="136">
        <v>601</v>
      </c>
      <c r="H60" s="137">
        <v>591</v>
      </c>
    </row>
    <row r="61" spans="2:8" ht="45.75" customHeight="1" x14ac:dyDescent="0.15">
      <c r="B61" s="135"/>
      <c r="C61" s="1297" t="s">
        <v>615</v>
      </c>
      <c r="D61" s="1298"/>
      <c r="E61" s="1299"/>
      <c r="F61" s="136">
        <v>69</v>
      </c>
      <c r="G61" s="136">
        <v>86</v>
      </c>
      <c r="H61" s="137">
        <v>140</v>
      </c>
    </row>
    <row r="62" spans="2:8" ht="45.75" customHeight="1" thickBot="1" x14ac:dyDescent="0.2">
      <c r="B62" s="138"/>
      <c r="C62" s="1300" t="s">
        <v>614</v>
      </c>
      <c r="D62" s="1301"/>
      <c r="E62" s="1302"/>
      <c r="F62" s="139">
        <v>130</v>
      </c>
      <c r="G62" s="139">
        <v>98</v>
      </c>
      <c r="H62" s="140">
        <v>109</v>
      </c>
    </row>
    <row r="63" spans="2:8" ht="52.5" customHeight="1" thickBot="1" x14ac:dyDescent="0.2">
      <c r="B63" s="141"/>
      <c r="C63" s="1303" t="s">
        <v>51</v>
      </c>
      <c r="D63" s="1303"/>
      <c r="E63" s="1304"/>
      <c r="F63" s="142">
        <v>8439</v>
      </c>
      <c r="G63" s="142">
        <v>8415</v>
      </c>
      <c r="H63" s="143">
        <v>7976</v>
      </c>
    </row>
    <row r="64" spans="2:8" ht="15" customHeight="1" x14ac:dyDescent="0.15"/>
  </sheetData>
  <sheetProtection algorithmName="SHA-512" hashValue="068/e4TzB479Q3P/iyHdUnh4RsPVH6u6rNSQtXzxkIX28H++i3BQPH3oK8KRKBH/9N64FP1bjEXyarCsvHnKIA==" saltValue="qsxeEV8FTnNezC6r9Pn/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AF62-6B55-424E-88EE-D419261EEC3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621</v>
      </c>
      <c r="AO51" s="1314"/>
      <c r="AP51" s="1314"/>
      <c r="AQ51" s="1314"/>
      <c r="AR51" s="1314"/>
      <c r="AS51" s="1314"/>
      <c r="AT51" s="1314"/>
      <c r="AU51" s="1314"/>
      <c r="AV51" s="1314"/>
      <c r="AW51" s="1314"/>
      <c r="AX51" s="1314"/>
      <c r="AY51" s="1314"/>
      <c r="AZ51" s="1314"/>
      <c r="BA51" s="1314"/>
      <c r="BB51" s="1314" t="s">
        <v>622</v>
      </c>
      <c r="BC51" s="1314"/>
      <c r="BD51" s="1314"/>
      <c r="BE51" s="1314"/>
      <c r="BF51" s="1314"/>
      <c r="BG51" s="1314"/>
      <c r="BH51" s="1314"/>
      <c r="BI51" s="1314"/>
      <c r="BJ51" s="1314"/>
      <c r="BK51" s="1314"/>
      <c r="BL51" s="1314"/>
      <c r="BM51" s="1314"/>
      <c r="BN51" s="1314"/>
      <c r="BO51" s="1314"/>
      <c r="BP51" s="1311">
        <v>99.2</v>
      </c>
      <c r="BQ51" s="1311"/>
      <c r="BR51" s="1311"/>
      <c r="BS51" s="1311"/>
      <c r="BT51" s="1311"/>
      <c r="BU51" s="1311"/>
      <c r="BV51" s="1311"/>
      <c r="BW51" s="1311"/>
      <c r="BX51" s="1311">
        <v>114</v>
      </c>
      <c r="BY51" s="1311"/>
      <c r="BZ51" s="1311"/>
      <c r="CA51" s="1311"/>
      <c r="CB51" s="1311"/>
      <c r="CC51" s="1311"/>
      <c r="CD51" s="1311"/>
      <c r="CE51" s="1311"/>
      <c r="CF51" s="1311">
        <v>116.6</v>
      </c>
      <c r="CG51" s="1311"/>
      <c r="CH51" s="1311"/>
      <c r="CI51" s="1311"/>
      <c r="CJ51" s="1311"/>
      <c r="CK51" s="1311"/>
      <c r="CL51" s="1311"/>
      <c r="CM51" s="1311"/>
      <c r="CN51" s="1311">
        <v>119.2</v>
      </c>
      <c r="CO51" s="1311"/>
      <c r="CP51" s="1311"/>
      <c r="CQ51" s="1311"/>
      <c r="CR51" s="1311"/>
      <c r="CS51" s="1311"/>
      <c r="CT51" s="1311"/>
      <c r="CU51" s="1311"/>
      <c r="CV51" s="1311">
        <v>103.1</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623</v>
      </c>
      <c r="BC53" s="1314"/>
      <c r="BD53" s="1314"/>
      <c r="BE53" s="1314"/>
      <c r="BF53" s="1314"/>
      <c r="BG53" s="1314"/>
      <c r="BH53" s="1314"/>
      <c r="BI53" s="1314"/>
      <c r="BJ53" s="1314"/>
      <c r="BK53" s="1314"/>
      <c r="BL53" s="1314"/>
      <c r="BM53" s="1314"/>
      <c r="BN53" s="1314"/>
      <c r="BO53" s="1314"/>
      <c r="BP53" s="1311">
        <v>26.2</v>
      </c>
      <c r="BQ53" s="1311"/>
      <c r="BR53" s="1311"/>
      <c r="BS53" s="1311"/>
      <c r="BT53" s="1311"/>
      <c r="BU53" s="1311"/>
      <c r="BV53" s="1311"/>
      <c r="BW53" s="1311"/>
      <c r="BX53" s="1311">
        <v>46.6</v>
      </c>
      <c r="BY53" s="1311"/>
      <c r="BZ53" s="1311"/>
      <c r="CA53" s="1311"/>
      <c r="CB53" s="1311"/>
      <c r="CC53" s="1311"/>
      <c r="CD53" s="1311"/>
      <c r="CE53" s="1311"/>
      <c r="CF53" s="1311">
        <v>48</v>
      </c>
      <c r="CG53" s="1311"/>
      <c r="CH53" s="1311"/>
      <c r="CI53" s="1311"/>
      <c r="CJ53" s="1311"/>
      <c r="CK53" s="1311"/>
      <c r="CL53" s="1311"/>
      <c r="CM53" s="1311"/>
      <c r="CN53" s="1311">
        <v>48</v>
      </c>
      <c r="CO53" s="1311"/>
      <c r="CP53" s="1311"/>
      <c r="CQ53" s="1311"/>
      <c r="CR53" s="1311"/>
      <c r="CS53" s="1311"/>
      <c r="CT53" s="1311"/>
      <c r="CU53" s="1311"/>
      <c r="CV53" s="1311">
        <v>49.3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624</v>
      </c>
      <c r="AO55" s="1316"/>
      <c r="AP55" s="1316"/>
      <c r="AQ55" s="1316"/>
      <c r="AR55" s="1316"/>
      <c r="AS55" s="1316"/>
      <c r="AT55" s="1316"/>
      <c r="AU55" s="1316"/>
      <c r="AV55" s="1316"/>
      <c r="AW55" s="1316"/>
      <c r="AX55" s="1316"/>
      <c r="AY55" s="1316"/>
      <c r="AZ55" s="1316"/>
      <c r="BA55" s="1316"/>
      <c r="BB55" s="1314" t="s">
        <v>622</v>
      </c>
      <c r="BC55" s="1314"/>
      <c r="BD55" s="1314"/>
      <c r="BE55" s="1314"/>
      <c r="BF55" s="1314"/>
      <c r="BG55" s="1314"/>
      <c r="BH55" s="1314"/>
      <c r="BI55" s="1314"/>
      <c r="BJ55" s="1314"/>
      <c r="BK55" s="1314"/>
      <c r="BL55" s="1314"/>
      <c r="BM55" s="1314"/>
      <c r="BN55" s="1314"/>
      <c r="BO55" s="1314"/>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623</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621</v>
      </c>
      <c r="AO73" s="1314"/>
      <c r="AP73" s="1314"/>
      <c r="AQ73" s="1314"/>
      <c r="AR73" s="1314"/>
      <c r="AS73" s="1314"/>
      <c r="AT73" s="1314"/>
      <c r="AU73" s="1314"/>
      <c r="AV73" s="1314"/>
      <c r="AW73" s="1314"/>
      <c r="AX73" s="1314"/>
      <c r="AY73" s="1314"/>
      <c r="AZ73" s="1314"/>
      <c r="BA73" s="1314"/>
      <c r="BB73" s="1314" t="s">
        <v>622</v>
      </c>
      <c r="BC73" s="1314"/>
      <c r="BD73" s="1314"/>
      <c r="BE73" s="1314"/>
      <c r="BF73" s="1314"/>
      <c r="BG73" s="1314"/>
      <c r="BH73" s="1314"/>
      <c r="BI73" s="1314"/>
      <c r="BJ73" s="1314"/>
      <c r="BK73" s="1314"/>
      <c r="BL73" s="1314"/>
      <c r="BM73" s="1314"/>
      <c r="BN73" s="1314"/>
      <c r="BO73" s="1314"/>
      <c r="BP73" s="1311">
        <v>99.2</v>
      </c>
      <c r="BQ73" s="1311"/>
      <c r="BR73" s="1311"/>
      <c r="BS73" s="1311"/>
      <c r="BT73" s="1311"/>
      <c r="BU73" s="1311"/>
      <c r="BV73" s="1311"/>
      <c r="BW73" s="1311"/>
      <c r="BX73" s="1311">
        <v>114</v>
      </c>
      <c r="BY73" s="1311"/>
      <c r="BZ73" s="1311"/>
      <c r="CA73" s="1311"/>
      <c r="CB73" s="1311"/>
      <c r="CC73" s="1311"/>
      <c r="CD73" s="1311"/>
      <c r="CE73" s="1311"/>
      <c r="CF73" s="1311">
        <v>116.6</v>
      </c>
      <c r="CG73" s="1311"/>
      <c r="CH73" s="1311"/>
      <c r="CI73" s="1311"/>
      <c r="CJ73" s="1311"/>
      <c r="CK73" s="1311"/>
      <c r="CL73" s="1311"/>
      <c r="CM73" s="1311"/>
      <c r="CN73" s="1311">
        <v>119.2</v>
      </c>
      <c r="CO73" s="1311"/>
      <c r="CP73" s="1311"/>
      <c r="CQ73" s="1311"/>
      <c r="CR73" s="1311"/>
      <c r="CS73" s="1311"/>
      <c r="CT73" s="1311"/>
      <c r="CU73" s="1311"/>
      <c r="CV73" s="1311">
        <v>103.1</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627</v>
      </c>
      <c r="BC75" s="1314"/>
      <c r="BD75" s="1314"/>
      <c r="BE75" s="1314"/>
      <c r="BF75" s="1314"/>
      <c r="BG75" s="1314"/>
      <c r="BH75" s="1314"/>
      <c r="BI75" s="1314"/>
      <c r="BJ75" s="1314"/>
      <c r="BK75" s="1314"/>
      <c r="BL75" s="1314"/>
      <c r="BM75" s="1314"/>
      <c r="BN75" s="1314"/>
      <c r="BO75" s="1314"/>
      <c r="BP75" s="1311">
        <v>12.3</v>
      </c>
      <c r="BQ75" s="1311"/>
      <c r="BR75" s="1311"/>
      <c r="BS75" s="1311"/>
      <c r="BT75" s="1311"/>
      <c r="BU75" s="1311"/>
      <c r="BV75" s="1311"/>
      <c r="BW75" s="1311"/>
      <c r="BX75" s="1311">
        <v>11.6</v>
      </c>
      <c r="BY75" s="1311"/>
      <c r="BZ75" s="1311"/>
      <c r="CA75" s="1311"/>
      <c r="CB75" s="1311"/>
      <c r="CC75" s="1311"/>
      <c r="CD75" s="1311"/>
      <c r="CE75" s="1311"/>
      <c r="CF75" s="1311">
        <v>11.5</v>
      </c>
      <c r="CG75" s="1311"/>
      <c r="CH75" s="1311"/>
      <c r="CI75" s="1311"/>
      <c r="CJ75" s="1311"/>
      <c r="CK75" s="1311"/>
      <c r="CL75" s="1311"/>
      <c r="CM75" s="1311"/>
      <c r="CN75" s="1311">
        <v>11.9</v>
      </c>
      <c r="CO75" s="1311"/>
      <c r="CP75" s="1311"/>
      <c r="CQ75" s="1311"/>
      <c r="CR75" s="1311"/>
      <c r="CS75" s="1311"/>
      <c r="CT75" s="1311"/>
      <c r="CU75" s="1311"/>
      <c r="CV75" s="1311">
        <v>11.9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624</v>
      </c>
      <c r="AO77" s="1316"/>
      <c r="AP77" s="1316"/>
      <c r="AQ77" s="1316"/>
      <c r="AR77" s="1316"/>
      <c r="AS77" s="1316"/>
      <c r="AT77" s="1316"/>
      <c r="AU77" s="1316"/>
      <c r="AV77" s="1316"/>
      <c r="AW77" s="1316"/>
      <c r="AX77" s="1316"/>
      <c r="AY77" s="1316"/>
      <c r="AZ77" s="1316"/>
      <c r="BA77" s="1316"/>
      <c r="BB77" s="1314" t="s">
        <v>622</v>
      </c>
      <c r="BC77" s="1314"/>
      <c r="BD77" s="1314"/>
      <c r="BE77" s="1314"/>
      <c r="BF77" s="1314"/>
      <c r="BG77" s="1314"/>
      <c r="BH77" s="1314"/>
      <c r="BI77" s="1314"/>
      <c r="BJ77" s="1314"/>
      <c r="BK77" s="1314"/>
      <c r="BL77" s="1314"/>
      <c r="BM77" s="1314"/>
      <c r="BN77" s="1314"/>
      <c r="BO77" s="1314"/>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627</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GL7yKecnC1HFg5h/ih5XsvwlHfNf5PbM96WjxCwq1H9vvIDh6Arcdq2aqWm1oKESD9u/qfRmQ7cc92soWKNVA==" saltValue="FWCS2uLpd2CLS61Obk79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0AE40-ADE0-4F69-8332-402F533B4FF1}">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sf/qDPUjl+BZhdOW6NLnokfZdEoHCjFpXyixEfStkH01lONE2ru8cZjhcmrjlsQTxxJeH0bBGBZjDrevMR3Fpw==" saltValue="C8GAq8QWpW7VwEhoDoRm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97556-6E76-4459-AEAF-45D7790B218D}">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M4goxeZCFE3xMj4JJijuK/KF2kfWE7NdhVaJrmzofx/Fr/cihk/SJcde2WPC0tDVDGDbIecUVn4Yl7wl/0WDaQ==" saltValue="rhe3NOPj4CiFu2zsfjd8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106388</v>
      </c>
      <c r="E3" s="162"/>
      <c r="F3" s="163">
        <v>67319</v>
      </c>
      <c r="G3" s="164"/>
      <c r="H3" s="165"/>
    </row>
    <row r="4" spans="1:8" x14ac:dyDescent="0.15">
      <c r="A4" s="166"/>
      <c r="B4" s="167"/>
      <c r="C4" s="168"/>
      <c r="D4" s="169">
        <v>59514</v>
      </c>
      <c r="E4" s="170"/>
      <c r="F4" s="171">
        <v>38101</v>
      </c>
      <c r="G4" s="172"/>
      <c r="H4" s="173"/>
    </row>
    <row r="5" spans="1:8" x14ac:dyDescent="0.15">
      <c r="A5" s="154" t="s">
        <v>558</v>
      </c>
      <c r="B5" s="159"/>
      <c r="C5" s="160"/>
      <c r="D5" s="161">
        <v>153399</v>
      </c>
      <c r="E5" s="162"/>
      <c r="F5" s="163">
        <v>70615</v>
      </c>
      <c r="G5" s="164"/>
      <c r="H5" s="165"/>
    </row>
    <row r="6" spans="1:8" x14ac:dyDescent="0.15">
      <c r="A6" s="166"/>
      <c r="B6" s="167"/>
      <c r="C6" s="168"/>
      <c r="D6" s="169">
        <v>78010</v>
      </c>
      <c r="E6" s="170"/>
      <c r="F6" s="171">
        <v>37382</v>
      </c>
      <c r="G6" s="172"/>
      <c r="H6" s="173"/>
    </row>
    <row r="7" spans="1:8" x14ac:dyDescent="0.15">
      <c r="A7" s="154" t="s">
        <v>559</v>
      </c>
      <c r="B7" s="159"/>
      <c r="C7" s="160"/>
      <c r="D7" s="161">
        <v>112023</v>
      </c>
      <c r="E7" s="162"/>
      <c r="F7" s="163">
        <v>69185</v>
      </c>
      <c r="G7" s="164"/>
      <c r="H7" s="165"/>
    </row>
    <row r="8" spans="1:8" x14ac:dyDescent="0.15">
      <c r="A8" s="166"/>
      <c r="B8" s="167"/>
      <c r="C8" s="168"/>
      <c r="D8" s="169">
        <v>84400</v>
      </c>
      <c r="E8" s="170"/>
      <c r="F8" s="171">
        <v>38519</v>
      </c>
      <c r="G8" s="172"/>
      <c r="H8" s="173"/>
    </row>
    <row r="9" spans="1:8" x14ac:dyDescent="0.15">
      <c r="A9" s="154" t="s">
        <v>560</v>
      </c>
      <c r="B9" s="159"/>
      <c r="C9" s="160"/>
      <c r="D9" s="161">
        <v>126546</v>
      </c>
      <c r="E9" s="162"/>
      <c r="F9" s="163">
        <v>70166</v>
      </c>
      <c r="G9" s="164"/>
      <c r="H9" s="165"/>
    </row>
    <row r="10" spans="1:8" x14ac:dyDescent="0.15">
      <c r="A10" s="166"/>
      <c r="B10" s="167"/>
      <c r="C10" s="168"/>
      <c r="D10" s="169">
        <v>93126</v>
      </c>
      <c r="E10" s="170"/>
      <c r="F10" s="171">
        <v>36115</v>
      </c>
      <c r="G10" s="172"/>
      <c r="H10" s="173"/>
    </row>
    <row r="11" spans="1:8" x14ac:dyDescent="0.15">
      <c r="A11" s="154" t="s">
        <v>561</v>
      </c>
      <c r="B11" s="159"/>
      <c r="C11" s="160"/>
      <c r="D11" s="161">
        <v>95883</v>
      </c>
      <c r="E11" s="162"/>
      <c r="F11" s="163">
        <v>92632</v>
      </c>
      <c r="G11" s="164"/>
      <c r="H11" s="165"/>
    </row>
    <row r="12" spans="1:8" x14ac:dyDescent="0.15">
      <c r="A12" s="166"/>
      <c r="B12" s="167"/>
      <c r="C12" s="174"/>
      <c r="D12" s="169">
        <v>49923</v>
      </c>
      <c r="E12" s="170"/>
      <c r="F12" s="171">
        <v>47978</v>
      </c>
      <c r="G12" s="172"/>
      <c r="H12" s="173"/>
    </row>
    <row r="13" spans="1:8" x14ac:dyDescent="0.15">
      <c r="A13" s="154"/>
      <c r="B13" s="159"/>
      <c r="C13" s="175"/>
      <c r="D13" s="176">
        <v>118848</v>
      </c>
      <c r="E13" s="177"/>
      <c r="F13" s="178">
        <v>73983</v>
      </c>
      <c r="G13" s="179"/>
      <c r="H13" s="165"/>
    </row>
    <row r="14" spans="1:8" x14ac:dyDescent="0.15">
      <c r="A14" s="166"/>
      <c r="B14" s="167"/>
      <c r="C14" s="168"/>
      <c r="D14" s="169">
        <v>72995</v>
      </c>
      <c r="E14" s="170"/>
      <c r="F14" s="171">
        <v>39619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5.43</v>
      </c>
      <c r="C19" s="180">
        <f>ROUND(VALUE(SUBSTITUTE(実質収支比率等に係る経年分析!G$48,"▲","-")),2)</f>
        <v>6.24</v>
      </c>
      <c r="D19" s="180">
        <f>ROUND(VALUE(SUBSTITUTE(実質収支比率等に係る経年分析!H$48,"▲","-")),2)</f>
        <v>8.7799999999999994</v>
      </c>
      <c r="E19" s="180">
        <f>ROUND(VALUE(SUBSTITUTE(実質収支比率等に係る経年分析!I$48,"▲","-")),2)</f>
        <v>7.74</v>
      </c>
      <c r="F19" s="180">
        <f>ROUND(VALUE(SUBSTITUTE(実質収支比率等に係る経年分析!J$48,"▲","-")),2)</f>
        <v>7.44</v>
      </c>
    </row>
    <row r="20" spans="1:11" x14ac:dyDescent="0.15">
      <c r="A20" s="180" t="s">
        <v>55</v>
      </c>
      <c r="B20" s="180">
        <f>ROUND(VALUE(SUBSTITUTE(実質収支比率等に係る経年分析!F$47,"▲","-")),2)</f>
        <v>14.46</v>
      </c>
      <c r="C20" s="180">
        <f>ROUND(VALUE(SUBSTITUTE(実質収支比率等に係る経年分析!G$47,"▲","-")),2)</f>
        <v>10.42</v>
      </c>
      <c r="D20" s="180">
        <f>ROUND(VALUE(SUBSTITUTE(実質収支比率等に係る経年分析!H$47,"▲","-")),2)</f>
        <v>8.75</v>
      </c>
      <c r="E20" s="180">
        <f>ROUND(VALUE(SUBSTITUTE(実質収支比率等に係る経年分析!I$47,"▲","-")),2)</f>
        <v>11.93</v>
      </c>
      <c r="F20" s="180">
        <f>ROUND(VALUE(SUBSTITUTE(実質収支比率等に係る経年分析!J$47,"▲","-")),2)</f>
        <v>11.18</v>
      </c>
    </row>
    <row r="21" spans="1:11" x14ac:dyDescent="0.15">
      <c r="A21" s="180" t="s">
        <v>56</v>
      </c>
      <c r="B21" s="180">
        <f>IF(ISNUMBER(VALUE(SUBSTITUTE(実質収支比率等に係る経年分析!F$49,"▲","-"))),ROUND(VALUE(SUBSTITUTE(実質収支比率等に係る経年分析!F$49,"▲","-")),2),NA())</f>
        <v>-1.99</v>
      </c>
      <c r="C21" s="180">
        <f>IF(ISNUMBER(VALUE(SUBSTITUTE(実質収支比率等に係る経年分析!G$49,"▲","-"))),ROUND(VALUE(SUBSTITUTE(実質収支比率等に係る経年分析!G$49,"▲","-")),2),NA())</f>
        <v>-2.74</v>
      </c>
      <c r="D21" s="180">
        <f>IF(ISNUMBER(VALUE(SUBSTITUTE(実質収支比率等に係る経年分析!H$49,"▲","-"))),ROUND(VALUE(SUBSTITUTE(実質収支比率等に係る経年分析!H$49,"▲","-")),2),NA())</f>
        <v>0.53</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-0.95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2.5299999999999998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国民健康保険特別会計（直診勘定）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0.81</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4.2699999999999996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8.7799999999999994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4783</v>
      </c>
      <c r="E42" s="182"/>
      <c r="F42" s="182"/>
      <c r="G42" s="182">
        <f>'実質公債費比率（分子）の構造'!L$52</f>
        <v>4570</v>
      </c>
      <c r="H42" s="182"/>
      <c r="I42" s="182"/>
      <c r="J42" s="182">
        <f>'実質公債費比率（分子）の構造'!M$52</f>
        <v>4554</v>
      </c>
      <c r="K42" s="182"/>
      <c r="L42" s="182"/>
      <c r="M42" s="182">
        <f>'実質公債費比率（分子）の構造'!N$52</f>
        <v>4571</v>
      </c>
      <c r="N42" s="182"/>
      <c r="O42" s="182"/>
      <c r="P42" s="182">
        <f>'実質公債費比率（分子）の構造'!O$52</f>
        <v>4558</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180</v>
      </c>
      <c r="C44" s="182"/>
      <c r="D44" s="182"/>
      <c r="E44" s="182">
        <f>'実質公債費比率（分子）の構造'!L$50</f>
        <v>105</v>
      </c>
      <c r="F44" s="182"/>
      <c r="G44" s="182"/>
      <c r="H44" s="182">
        <f>'実質公債費比率（分子）の構造'!M$50</f>
        <v>84</v>
      </c>
      <c r="I44" s="182"/>
      <c r="J44" s="182"/>
      <c r="K44" s="182">
        <f>'実質公債費比率（分子）の構造'!N$50</f>
        <v>69</v>
      </c>
      <c r="L44" s="182"/>
      <c r="M44" s="182"/>
      <c r="N44" s="182">
        <f>'実質公債費比率（分子）の構造'!O$50</f>
        <v>66</v>
      </c>
      <c r="O44" s="182"/>
      <c r="P44" s="182"/>
    </row>
    <row r="45" spans="1:16" x14ac:dyDescent="0.15">
      <c r="A45" s="182" t="s">
        <v>65</v>
      </c>
      <c r="B45" s="182">
        <f>'実質公債費比率（分子）の構造'!K$49</f>
        <v>191</v>
      </c>
      <c r="C45" s="182"/>
      <c r="D45" s="182"/>
      <c r="E45" s="182">
        <f>'実質公債費比率（分子）の構造'!L$49</f>
        <v>227</v>
      </c>
      <c r="F45" s="182"/>
      <c r="G45" s="182"/>
      <c r="H45" s="182">
        <f>'実質公債費比率（分子）の構造'!M$49</f>
        <v>352</v>
      </c>
      <c r="I45" s="182"/>
      <c r="J45" s="182"/>
      <c r="K45" s="182">
        <f>'実質公債費比率（分子）の構造'!N$49</f>
        <v>396</v>
      </c>
      <c r="L45" s="182"/>
      <c r="M45" s="182"/>
      <c r="N45" s="182">
        <f>'実質公債費比率（分子）の構造'!O$49</f>
        <v>399</v>
      </c>
      <c r="O45" s="182"/>
      <c r="P45" s="182"/>
    </row>
    <row r="46" spans="1:16" x14ac:dyDescent="0.15">
      <c r="A46" s="182" t="s">
        <v>66</v>
      </c>
      <c r="B46" s="182">
        <f>'実質公債費比率（分子）の構造'!K$48</f>
        <v>1437</v>
      </c>
      <c r="C46" s="182"/>
      <c r="D46" s="182"/>
      <c r="E46" s="182">
        <f>'実質公債費比率（分子）の構造'!L$48</f>
        <v>1416</v>
      </c>
      <c r="F46" s="182"/>
      <c r="G46" s="182"/>
      <c r="H46" s="182">
        <f>'実質公債費比率（分子）の構造'!M$48</f>
        <v>1413</v>
      </c>
      <c r="I46" s="182"/>
      <c r="J46" s="182"/>
      <c r="K46" s="182">
        <f>'実質公債費比率（分子）の構造'!N$48</f>
        <v>1427</v>
      </c>
      <c r="L46" s="182"/>
      <c r="M46" s="182"/>
      <c r="N46" s="182">
        <f>'実質公債費比率（分子）の構造'!O$48</f>
        <v>1074</v>
      </c>
      <c r="O46" s="182"/>
      <c r="P46" s="182"/>
    </row>
    <row r="47" spans="1:16" x14ac:dyDescent="0.15">
      <c r="A47" s="182" t="s">
        <v>67</v>
      </c>
      <c r="B47" s="182">
        <f>'実質公債費比率（分子）の構造'!K$47</f>
        <v>3</v>
      </c>
      <c r="C47" s="182"/>
      <c r="D47" s="182"/>
      <c r="E47" s="182">
        <f>'実質公債費比率（分子）の構造'!L$47</f>
        <v>3</v>
      </c>
      <c r="F47" s="182"/>
      <c r="G47" s="182"/>
      <c r="H47" s="182">
        <f>'実質公債費比率（分子）の構造'!M$47</f>
        <v>3</v>
      </c>
      <c r="I47" s="182"/>
      <c r="J47" s="182"/>
      <c r="K47" s="182">
        <f>'実質公債費比率（分子）の構造'!N$47</f>
        <v>3</v>
      </c>
      <c r="L47" s="182"/>
      <c r="M47" s="182"/>
      <c r="N47" s="182">
        <f>'実質公債費比率（分子）の構造'!O$47</f>
        <v>3</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4862</v>
      </c>
      <c r="C49" s="182"/>
      <c r="D49" s="182"/>
      <c r="E49" s="182">
        <f>'実質公債費比率（分子）の構造'!L$45</f>
        <v>4569</v>
      </c>
      <c r="F49" s="182"/>
      <c r="G49" s="182"/>
      <c r="H49" s="182">
        <f>'実質公債費比率（分子）の構造'!M$45</f>
        <v>4563</v>
      </c>
      <c r="I49" s="182"/>
      <c r="J49" s="182"/>
      <c r="K49" s="182">
        <f>'実質公債費比率（分子）の構造'!N$45</f>
        <v>4619</v>
      </c>
      <c r="L49" s="182"/>
      <c r="M49" s="182"/>
      <c r="N49" s="182">
        <f>'実質公債費比率（分子）の構造'!O$45</f>
        <v>4711</v>
      </c>
      <c r="O49" s="182"/>
      <c r="P49" s="182"/>
    </row>
    <row r="50" spans="1:16" x14ac:dyDescent="0.15">
      <c r="A50" s="182" t="s">
        <v>70</v>
      </c>
      <c r="B50" s="182" t="e">
        <f>NA()</f>
        <v>#N/A</v>
      </c>
      <c r="C50" s="182">
        <f>IF(ISNUMBER('実質公債費比率（分子）の構造'!K$53),'実質公債費比率（分子）の構造'!K$53,NA())</f>
        <v>1890</v>
      </c>
      <c r="D50" s="182" t="e">
        <f>NA()</f>
        <v>#N/A</v>
      </c>
      <c r="E50" s="182" t="e">
        <f>NA()</f>
        <v>#N/A</v>
      </c>
      <c r="F50" s="182">
        <f>IF(ISNUMBER('実質公債費比率（分子）の構造'!L$53),'実質公債費比率（分子）の構造'!L$53,NA())</f>
        <v>1750</v>
      </c>
      <c r="G50" s="182" t="e">
        <f>NA()</f>
        <v>#N/A</v>
      </c>
      <c r="H50" s="182" t="e">
        <f>NA()</f>
        <v>#N/A</v>
      </c>
      <c r="I50" s="182">
        <f>IF(ISNUMBER('実質公債費比率（分子）の構造'!M$53),'実質公債費比率（分子）の構造'!M$53,NA())</f>
        <v>1861</v>
      </c>
      <c r="J50" s="182" t="e">
        <f>NA()</f>
        <v>#N/A</v>
      </c>
      <c r="K50" s="182" t="e">
        <f>NA()</f>
        <v>#N/A</v>
      </c>
      <c r="L50" s="182">
        <f>IF(ISNUMBER('実質公債費比率（分子）の構造'!N$53),'実質公債費比率（分子）の構造'!N$53,NA())</f>
        <v>1943</v>
      </c>
      <c r="M50" s="182" t="e">
        <f>NA()</f>
        <v>#N/A</v>
      </c>
      <c r="N50" s="182" t="e">
        <f>NA()</f>
        <v>#N/A</v>
      </c>
      <c r="O50" s="182">
        <f>IF(ISNUMBER('実質公債費比率（分子）の構造'!O$53),'実質公債費比率（分子）の構造'!O$53,NA())</f>
        <v>1695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46182</v>
      </c>
      <c r="E56" s="181"/>
      <c r="F56" s="181"/>
      <c r="G56" s="181">
        <f>'将来負担比率（分子）の構造'!J$52</f>
        <v>46417</v>
      </c>
      <c r="H56" s="181"/>
      <c r="I56" s="181"/>
      <c r="J56" s="181">
        <f>'将来負担比率（分子）の構造'!K$52</f>
        <v>46490</v>
      </c>
      <c r="K56" s="181"/>
      <c r="L56" s="181"/>
      <c r="M56" s="181">
        <f>'将来負担比率（分子）の構造'!L$52</f>
        <v>46245</v>
      </c>
      <c r="N56" s="181"/>
      <c r="O56" s="181"/>
      <c r="P56" s="181">
        <f>'将来負担比率（分子）の構造'!M$52</f>
        <v>44991</v>
      </c>
    </row>
    <row r="57" spans="1:16" x14ac:dyDescent="0.15">
      <c r="A57" s="181" t="s">
        <v>42</v>
      </c>
      <c r="B57" s="181"/>
      <c r="C57" s="181"/>
      <c r="D57" s="181">
        <f>'将来負担比率（分子）の構造'!I$51</f>
        <v>1492</v>
      </c>
      <c r="E57" s="181"/>
      <c r="F57" s="181"/>
      <c r="G57" s="181">
        <f>'将来負担比率（分子）の構造'!J$51</f>
        <v>1510</v>
      </c>
      <c r="H57" s="181"/>
      <c r="I57" s="181"/>
      <c r="J57" s="181">
        <f>'将来負担比率（分子）の構造'!K$51</f>
        <v>1448</v>
      </c>
      <c r="K57" s="181"/>
      <c r="L57" s="181"/>
      <c r="M57" s="181">
        <f>'将来負担比率（分子）の構造'!L$51</f>
        <v>1454</v>
      </c>
      <c r="N57" s="181"/>
      <c r="O57" s="181"/>
      <c r="P57" s="181">
        <f>'将来負担比率（分子）の構造'!M$51</f>
        <v>1274</v>
      </c>
    </row>
    <row r="58" spans="1:16" x14ac:dyDescent="0.15">
      <c r="A58" s="181" t="s">
        <v>41</v>
      </c>
      <c r="B58" s="181"/>
      <c r="C58" s="181"/>
      <c r="D58" s="181">
        <f>'将来負担比率（分子）の構造'!I$50</f>
        <v>7240</v>
      </c>
      <c r="E58" s="181"/>
      <c r="F58" s="181"/>
      <c r="G58" s="181">
        <f>'将来負担比率（分子）の構造'!J$50</f>
        <v>5798</v>
      </c>
      <c r="H58" s="181"/>
      <c r="I58" s="181"/>
      <c r="J58" s="181">
        <f>'将来負担比率（分子）の構造'!K$50</f>
        <v>5358</v>
      </c>
      <c r="K58" s="181"/>
      <c r="L58" s="181"/>
      <c r="M58" s="181">
        <f>'将来負担比率（分子）の構造'!L$50</f>
        <v>5803</v>
      </c>
      <c r="N58" s="181"/>
      <c r="O58" s="181"/>
      <c r="P58" s="181">
        <f>'将来負担比率（分子）の構造'!M$50</f>
        <v>5712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44</v>
      </c>
      <c r="C61" s="181"/>
      <c r="D61" s="181"/>
      <c r="E61" s="181">
        <f>'将来負担比率（分子）の構造'!J$46</f>
        <v>41</v>
      </c>
      <c r="F61" s="181"/>
      <c r="G61" s="181"/>
      <c r="H61" s="181">
        <f>'将来負担比率（分子）の構造'!K$46</f>
        <v>39</v>
      </c>
      <c r="I61" s="181"/>
      <c r="J61" s="181"/>
      <c r="K61" s="181">
        <f>'将来負担比率（分子）の構造'!L$46</f>
        <v>36</v>
      </c>
      <c r="L61" s="181"/>
      <c r="M61" s="181"/>
      <c r="N61" s="181">
        <f>'将来負担比率（分子）の構造'!M$46</f>
        <v>34</v>
      </c>
      <c r="O61" s="181"/>
      <c r="P61" s="181"/>
    </row>
    <row r="62" spans="1:16" x14ac:dyDescent="0.15">
      <c r="A62" s="181" t="s">
        <v>35</v>
      </c>
      <c r="B62" s="181">
        <f>'将来負担比率（分子）の構造'!I$45</f>
        <v>3236</v>
      </c>
      <c r="C62" s="181"/>
      <c r="D62" s="181"/>
      <c r="E62" s="181">
        <f>'将来負担比率（分子）の構造'!J$45</f>
        <v>3102</v>
      </c>
      <c r="F62" s="181"/>
      <c r="G62" s="181"/>
      <c r="H62" s="181">
        <f>'将来負担比率（分子）の構造'!K$45</f>
        <v>3019</v>
      </c>
      <c r="I62" s="181"/>
      <c r="J62" s="181"/>
      <c r="K62" s="181">
        <f>'将来負担比率（分子）の構造'!L$45</f>
        <v>2970</v>
      </c>
      <c r="L62" s="181"/>
      <c r="M62" s="181"/>
      <c r="N62" s="181">
        <f>'将来負担比率（分子）の構造'!M$45</f>
        <v>3045</v>
      </c>
      <c r="O62" s="181"/>
      <c r="P62" s="181"/>
    </row>
    <row r="63" spans="1:16" x14ac:dyDescent="0.15">
      <c r="A63" s="181" t="s">
        <v>34</v>
      </c>
      <c r="B63" s="181">
        <f>'将来負担比率（分子）の構造'!I$44</f>
        <v>3448</v>
      </c>
      <c r="C63" s="181"/>
      <c r="D63" s="181"/>
      <c r="E63" s="181">
        <f>'将来負担比率（分子）の構造'!J$44</f>
        <v>3287</v>
      </c>
      <c r="F63" s="181"/>
      <c r="G63" s="181"/>
      <c r="H63" s="181">
        <f>'将来負担比率（分子）の構造'!K$44</f>
        <v>2982</v>
      </c>
      <c r="I63" s="181"/>
      <c r="J63" s="181"/>
      <c r="K63" s="181">
        <f>'将来負担比率（分子）の構造'!L$44</f>
        <v>2698</v>
      </c>
      <c r="L63" s="181"/>
      <c r="M63" s="181"/>
      <c r="N63" s="181">
        <f>'将来負担比率（分子）の構造'!M$44</f>
        <v>2489</v>
      </c>
      <c r="O63" s="181"/>
      <c r="P63" s="181"/>
    </row>
    <row r="64" spans="1:16" x14ac:dyDescent="0.15">
      <c r="A64" s="181" t="s">
        <v>33</v>
      </c>
      <c r="B64" s="181">
        <f>'将来負担比率（分子）の構造'!I$43</f>
        <v>17559</v>
      </c>
      <c r="C64" s="181"/>
      <c r="D64" s="181"/>
      <c r="E64" s="181">
        <f>'将来負担比率（分子）の構造'!J$43</f>
        <v>17396</v>
      </c>
      <c r="F64" s="181"/>
      <c r="G64" s="181"/>
      <c r="H64" s="181">
        <f>'将来負担比率（分子）の構造'!K$43</f>
        <v>16460</v>
      </c>
      <c r="I64" s="181"/>
      <c r="J64" s="181"/>
      <c r="K64" s="181">
        <f>'将来負担比率（分子）の構造'!L$43</f>
        <v>15784</v>
      </c>
      <c r="L64" s="181"/>
      <c r="M64" s="181"/>
      <c r="N64" s="181">
        <f>'将来負担比率（分子）の構造'!M$43</f>
        <v>12704</v>
      </c>
      <c r="O64" s="181"/>
      <c r="P64" s="181"/>
    </row>
    <row r="65" spans="1:16" x14ac:dyDescent="0.15">
      <c r="A65" s="181" t="s">
        <v>32</v>
      </c>
      <c r="B65" s="181">
        <f>'将来負担比率（分子）の構造'!I$42</f>
        <v>1173</v>
      </c>
      <c r="C65" s="181"/>
      <c r="D65" s="181"/>
      <c r="E65" s="181">
        <f>'将来負担比率（分子）の構造'!J$42</f>
        <v>1014</v>
      </c>
      <c r="F65" s="181"/>
      <c r="G65" s="181"/>
      <c r="H65" s="181">
        <f>'将来負担比率（分子）の構造'!K$42</f>
        <v>874</v>
      </c>
      <c r="I65" s="181"/>
      <c r="J65" s="181"/>
      <c r="K65" s="181">
        <f>'将来負担比率（分子）の構造'!L$42</f>
        <v>829</v>
      </c>
      <c r="L65" s="181"/>
      <c r="M65" s="181"/>
      <c r="N65" s="181">
        <f>'将来負担比率（分子）の構造'!M$42</f>
        <v>778</v>
      </c>
      <c r="O65" s="181"/>
      <c r="P65" s="181"/>
    </row>
    <row r="66" spans="1:16" x14ac:dyDescent="0.15">
      <c r="A66" s="181" t="s">
        <v>31</v>
      </c>
      <c r="B66" s="181">
        <f>'将来負担比率（分子）の構造'!I$41</f>
        <v>45656</v>
      </c>
      <c r="C66" s="181"/>
      <c r="D66" s="181"/>
      <c r="E66" s="181">
        <f>'将来負担比率（分子）の構造'!J$41</f>
        <v>46985</v>
      </c>
      <c r="F66" s="181"/>
      <c r="G66" s="181"/>
      <c r="H66" s="181">
        <f>'将来負担比率（分子）の構造'!K$41</f>
        <v>47986</v>
      </c>
      <c r="I66" s="181"/>
      <c r="J66" s="181"/>
      <c r="K66" s="181">
        <f>'将来負担比率（分子）の構造'!L$41</f>
        <v>49385</v>
      </c>
      <c r="L66" s="181"/>
      <c r="M66" s="181"/>
      <c r="N66" s="181">
        <f>'将来負担比率（分子）の構造'!M$41</f>
        <v>48757</v>
      </c>
      <c r="O66" s="181"/>
      <c r="P66" s="181"/>
    </row>
    <row r="67" spans="1:16" x14ac:dyDescent="0.15">
      <c r="A67" s="181" t="s">
        <v>74</v>
      </c>
      <c r="B67" s="181" t="e">
        <f>NA()</f>
        <v>#N/A</v>
      </c>
      <c r="C67" s="181">
        <f>IF(ISNUMBER('将来負担比率（分子）の構造'!I$53), IF('将来負担比率（分子）の構造'!I$53 &lt; 0, 0, '将来負担比率（分子）の構造'!I$53), NA())</f>
        <v>16203</v>
      </c>
      <c r="D67" s="181" t="e">
        <f>NA()</f>
        <v>#N/A</v>
      </c>
      <c r="E67" s="181" t="e">
        <f>NA()</f>
        <v>#N/A</v>
      </c>
      <c r="F67" s="181">
        <f>IF(ISNUMBER('将来負担比率（分子）の構造'!J$53), IF('将来負担比率（分子）の構造'!J$53 &lt; 0, 0, '将来負担比率（分子）の構造'!J$53), NA())</f>
        <v>18100</v>
      </c>
      <c r="G67" s="181" t="e">
        <f>NA()</f>
        <v>#N/A</v>
      </c>
      <c r="H67" s="181" t="e">
        <f>NA()</f>
        <v>#N/A</v>
      </c>
      <c r="I67" s="181">
        <f>IF(ISNUMBER('将来負担比率（分子）の構造'!K$53), IF('将来負担比率（分子）の構造'!K$53 &lt; 0, 0, '将来負担比率（分子）の構造'!K$53), NA())</f>
        <v>18063</v>
      </c>
      <c r="J67" s="181" t="e">
        <f>NA()</f>
        <v>#N/A</v>
      </c>
      <c r="K67" s="181" t="e">
        <f>NA()</f>
        <v>#N/A</v>
      </c>
      <c r="L67" s="181">
        <f>IF(ISNUMBER('将来負担比率（分子）の構造'!L$53), IF('将来負担比率（分子）の構造'!L$53 &lt; 0, 0, '将来負担比率（分子）の構造'!L$53), NA())</f>
        <v>18200</v>
      </c>
      <c r="M67" s="181" t="e">
        <f>NA()</f>
        <v>#N/A</v>
      </c>
      <c r="N67" s="181" t="e">
        <f>NA()</f>
        <v>#N/A</v>
      </c>
      <c r="O67" s="181">
        <f>IF(ISNUMBER('将来負担比率（分子）の構造'!M$53), IF('将来負担比率（分子）の構造'!M$53 &lt; 0, 0, '将来負担比率（分子）の構造'!M$53), NA())</f>
        <v>15831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1735</v>
      </c>
      <c r="C72" s="185">
        <f>基金残高に係る経年分析!G55</f>
        <v>2344</v>
      </c>
      <c r="D72" s="185">
        <f>基金残高に係る経年分析!H55</f>
        <v>2207</v>
      </c>
    </row>
    <row r="73" spans="1:16" x14ac:dyDescent="0.15">
      <c r="A73" s="184" t="s">
        <v>77</v>
      </c>
      <c r="B73" s="185">
        <f>基金残高に係る経年分析!F56</f>
        <v>300</v>
      </c>
      <c r="C73" s="185">
        <f>基金残高に係る経年分析!G56</f>
        <v>300</v>
      </c>
      <c r="D73" s="185">
        <f>基金残高に係る経年分析!H56</f>
        <v>300</v>
      </c>
    </row>
    <row r="74" spans="1:16" x14ac:dyDescent="0.15">
      <c r="A74" s="184" t="s">
        <v>78</v>
      </c>
      <c r="B74" s="185">
        <f>基金残高に係る経年分析!F57</f>
        <v>6403</v>
      </c>
      <c r="C74" s="185">
        <f>基金残高に係る経年分析!G57</f>
        <v>5771</v>
      </c>
      <c r="D74" s="185">
        <f>基金残高に係る経年分析!H57</f>
        <v>5469</v>
      </c>
    </row>
  </sheetData>
  <sheetProtection algorithmName="SHA-512" hashValue="3LFPhBMCFwOudzPgMXU5xzQbtqEwR3Oyr9MIyV4ziu4tchQETxepdbOHRNrRl5Zpy4eqzE1HMfcDykwBxak0zg==" saltValue="XFwWFoaqK89Yu1ntfWg9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5858255</v>
      </c>
      <c r="S5" s="675"/>
      <c r="T5" s="675"/>
      <c r="U5" s="675"/>
      <c r="V5" s="675"/>
      <c r="W5" s="675"/>
      <c r="X5" s="675"/>
      <c r="Y5" s="676"/>
      <c r="Z5" s="677">
        <v>13.5</v>
      </c>
      <c r="AA5" s="677"/>
      <c r="AB5" s="677"/>
      <c r="AC5" s="677"/>
      <c r="AD5" s="678">
        <v>5729410</v>
      </c>
      <c r="AE5" s="678"/>
      <c r="AF5" s="678"/>
      <c r="AG5" s="678"/>
      <c r="AH5" s="678"/>
      <c r="AI5" s="678"/>
      <c r="AJ5" s="678"/>
      <c r="AK5" s="678"/>
      <c r="AL5" s="679">
        <v>29.9</v>
      </c>
      <c r="AM5" s="680"/>
      <c r="AN5" s="680"/>
      <c r="AO5" s="681"/>
      <c r="AP5" s="671" t="s">
        <v>227</v>
      </c>
      <c r="AQ5" s="672"/>
      <c r="AR5" s="672"/>
      <c r="AS5" s="672"/>
      <c r="AT5" s="672"/>
      <c r="AU5" s="672"/>
      <c r="AV5" s="672"/>
      <c r="AW5" s="672"/>
      <c r="AX5" s="672"/>
      <c r="AY5" s="672"/>
      <c r="AZ5" s="672"/>
      <c r="BA5" s="672"/>
      <c r="BB5" s="672"/>
      <c r="BC5" s="672"/>
      <c r="BD5" s="672"/>
      <c r="BE5" s="672"/>
      <c r="BF5" s="673"/>
      <c r="BG5" s="685">
        <v>5667330</v>
      </c>
      <c r="BH5" s="686"/>
      <c r="BI5" s="686"/>
      <c r="BJ5" s="686"/>
      <c r="BK5" s="686"/>
      <c r="BL5" s="686"/>
      <c r="BM5" s="686"/>
      <c r="BN5" s="687"/>
      <c r="BO5" s="688">
        <v>96.7</v>
      </c>
      <c r="BP5" s="688"/>
      <c r="BQ5" s="688"/>
      <c r="BR5" s="688"/>
      <c r="BS5" s="689">
        <v>34237</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308356</v>
      </c>
      <c r="S6" s="686"/>
      <c r="T6" s="686"/>
      <c r="U6" s="686"/>
      <c r="V6" s="686"/>
      <c r="W6" s="686"/>
      <c r="X6" s="686"/>
      <c r="Y6" s="687"/>
      <c r="Z6" s="688">
        <v>0.7</v>
      </c>
      <c r="AA6" s="688"/>
      <c r="AB6" s="688"/>
      <c r="AC6" s="688"/>
      <c r="AD6" s="689">
        <v>308356</v>
      </c>
      <c r="AE6" s="689"/>
      <c r="AF6" s="689"/>
      <c r="AG6" s="689"/>
      <c r="AH6" s="689"/>
      <c r="AI6" s="689"/>
      <c r="AJ6" s="689"/>
      <c r="AK6" s="689"/>
      <c r="AL6" s="690">
        <v>1.6</v>
      </c>
      <c r="AM6" s="691"/>
      <c r="AN6" s="691"/>
      <c r="AO6" s="692"/>
      <c r="AP6" s="682" t="s">
        <v>232</v>
      </c>
      <c r="AQ6" s="683"/>
      <c r="AR6" s="683"/>
      <c r="AS6" s="683"/>
      <c r="AT6" s="683"/>
      <c r="AU6" s="683"/>
      <c r="AV6" s="683"/>
      <c r="AW6" s="683"/>
      <c r="AX6" s="683"/>
      <c r="AY6" s="683"/>
      <c r="AZ6" s="683"/>
      <c r="BA6" s="683"/>
      <c r="BB6" s="683"/>
      <c r="BC6" s="683"/>
      <c r="BD6" s="683"/>
      <c r="BE6" s="683"/>
      <c r="BF6" s="684"/>
      <c r="BG6" s="685">
        <v>5667330</v>
      </c>
      <c r="BH6" s="686"/>
      <c r="BI6" s="686"/>
      <c r="BJ6" s="686"/>
      <c r="BK6" s="686"/>
      <c r="BL6" s="686"/>
      <c r="BM6" s="686"/>
      <c r="BN6" s="687"/>
      <c r="BO6" s="688">
        <v>96.7</v>
      </c>
      <c r="BP6" s="688"/>
      <c r="BQ6" s="688"/>
      <c r="BR6" s="688"/>
      <c r="BS6" s="689">
        <v>34237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193685</v>
      </c>
      <c r="CS6" s="686"/>
      <c r="CT6" s="686"/>
      <c r="CU6" s="686"/>
      <c r="CV6" s="686"/>
      <c r="CW6" s="686"/>
      <c r="CX6" s="686"/>
      <c r="CY6" s="687"/>
      <c r="CZ6" s="679">
        <v>0.5</v>
      </c>
      <c r="DA6" s="680"/>
      <c r="DB6" s="680"/>
      <c r="DC6" s="699"/>
      <c r="DD6" s="694" t="s">
        <v>136</v>
      </c>
      <c r="DE6" s="686"/>
      <c r="DF6" s="686"/>
      <c r="DG6" s="686"/>
      <c r="DH6" s="686"/>
      <c r="DI6" s="686"/>
      <c r="DJ6" s="686"/>
      <c r="DK6" s="686"/>
      <c r="DL6" s="686"/>
      <c r="DM6" s="686"/>
      <c r="DN6" s="686"/>
      <c r="DO6" s="686"/>
      <c r="DP6" s="687"/>
      <c r="DQ6" s="694">
        <v>193685</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4120</v>
      </c>
      <c r="S7" s="686"/>
      <c r="T7" s="686"/>
      <c r="U7" s="686"/>
      <c r="V7" s="686"/>
      <c r="W7" s="686"/>
      <c r="X7" s="686"/>
      <c r="Y7" s="687"/>
      <c r="Z7" s="688">
        <v>0</v>
      </c>
      <c r="AA7" s="688"/>
      <c r="AB7" s="688"/>
      <c r="AC7" s="688"/>
      <c r="AD7" s="689">
        <v>4120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2169139</v>
      </c>
      <c r="BH7" s="686"/>
      <c r="BI7" s="686"/>
      <c r="BJ7" s="686"/>
      <c r="BK7" s="686"/>
      <c r="BL7" s="686"/>
      <c r="BM7" s="686"/>
      <c r="BN7" s="687"/>
      <c r="BO7" s="688">
        <v>37</v>
      </c>
      <c r="BP7" s="688"/>
      <c r="BQ7" s="688"/>
      <c r="BR7" s="688"/>
      <c r="BS7" s="689">
        <v>34237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8823564</v>
      </c>
      <c r="CS7" s="686"/>
      <c r="CT7" s="686"/>
      <c r="CU7" s="686"/>
      <c r="CV7" s="686"/>
      <c r="CW7" s="686"/>
      <c r="CX7" s="686"/>
      <c r="CY7" s="687"/>
      <c r="CZ7" s="688">
        <v>21.1</v>
      </c>
      <c r="DA7" s="688"/>
      <c r="DB7" s="688"/>
      <c r="DC7" s="688"/>
      <c r="DD7" s="694">
        <v>467183</v>
      </c>
      <c r="DE7" s="686"/>
      <c r="DF7" s="686"/>
      <c r="DG7" s="686"/>
      <c r="DH7" s="686"/>
      <c r="DI7" s="686"/>
      <c r="DJ7" s="686"/>
      <c r="DK7" s="686"/>
      <c r="DL7" s="686"/>
      <c r="DM7" s="686"/>
      <c r="DN7" s="686"/>
      <c r="DO7" s="686"/>
      <c r="DP7" s="687"/>
      <c r="DQ7" s="694">
        <v>2580014</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18516</v>
      </c>
      <c r="S8" s="686"/>
      <c r="T8" s="686"/>
      <c r="U8" s="686"/>
      <c r="V8" s="686"/>
      <c r="W8" s="686"/>
      <c r="X8" s="686"/>
      <c r="Y8" s="687"/>
      <c r="Z8" s="688">
        <v>0</v>
      </c>
      <c r="AA8" s="688"/>
      <c r="AB8" s="688"/>
      <c r="AC8" s="688"/>
      <c r="AD8" s="689">
        <v>18516</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90270</v>
      </c>
      <c r="BH8" s="686"/>
      <c r="BI8" s="686"/>
      <c r="BJ8" s="686"/>
      <c r="BK8" s="686"/>
      <c r="BL8" s="686"/>
      <c r="BM8" s="686"/>
      <c r="BN8" s="687"/>
      <c r="BO8" s="688">
        <v>1.5</v>
      </c>
      <c r="BP8" s="688"/>
      <c r="BQ8" s="688"/>
      <c r="BR8" s="688"/>
      <c r="BS8" s="694" t="s">
        <v>239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9139158</v>
      </c>
      <c r="CS8" s="686"/>
      <c r="CT8" s="686"/>
      <c r="CU8" s="686"/>
      <c r="CV8" s="686"/>
      <c r="CW8" s="686"/>
      <c r="CX8" s="686"/>
      <c r="CY8" s="687"/>
      <c r="CZ8" s="688">
        <v>21.8</v>
      </c>
      <c r="DA8" s="688"/>
      <c r="DB8" s="688"/>
      <c r="DC8" s="688"/>
      <c r="DD8" s="694">
        <v>251511</v>
      </c>
      <c r="DE8" s="686"/>
      <c r="DF8" s="686"/>
      <c r="DG8" s="686"/>
      <c r="DH8" s="686"/>
      <c r="DI8" s="686"/>
      <c r="DJ8" s="686"/>
      <c r="DK8" s="686"/>
      <c r="DL8" s="686"/>
      <c r="DM8" s="686"/>
      <c r="DN8" s="686"/>
      <c r="DO8" s="686"/>
      <c r="DP8" s="687"/>
      <c r="DQ8" s="694">
        <v>4808882</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20576</v>
      </c>
      <c r="S9" s="686"/>
      <c r="T9" s="686"/>
      <c r="U9" s="686"/>
      <c r="V9" s="686"/>
      <c r="W9" s="686"/>
      <c r="X9" s="686"/>
      <c r="Y9" s="687"/>
      <c r="Z9" s="688">
        <v>0</v>
      </c>
      <c r="AA9" s="688"/>
      <c r="AB9" s="688"/>
      <c r="AC9" s="688"/>
      <c r="AD9" s="689">
        <v>20576</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1805903</v>
      </c>
      <c r="BH9" s="686"/>
      <c r="BI9" s="686"/>
      <c r="BJ9" s="686"/>
      <c r="BK9" s="686"/>
      <c r="BL9" s="686"/>
      <c r="BM9" s="686"/>
      <c r="BN9" s="687"/>
      <c r="BO9" s="688">
        <v>30.8</v>
      </c>
      <c r="BP9" s="688"/>
      <c r="BQ9" s="688"/>
      <c r="BR9" s="688"/>
      <c r="BS9" s="694" t="s">
        <v>239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3050798</v>
      </c>
      <c r="CS9" s="686"/>
      <c r="CT9" s="686"/>
      <c r="CU9" s="686"/>
      <c r="CV9" s="686"/>
      <c r="CW9" s="686"/>
      <c r="CX9" s="686"/>
      <c r="CY9" s="687"/>
      <c r="CZ9" s="688">
        <v>7.3</v>
      </c>
      <c r="DA9" s="688"/>
      <c r="DB9" s="688"/>
      <c r="DC9" s="688"/>
      <c r="DD9" s="694">
        <v>998202</v>
      </c>
      <c r="DE9" s="686"/>
      <c r="DF9" s="686"/>
      <c r="DG9" s="686"/>
      <c r="DH9" s="686"/>
      <c r="DI9" s="686"/>
      <c r="DJ9" s="686"/>
      <c r="DK9" s="686"/>
      <c r="DL9" s="686"/>
      <c r="DM9" s="686"/>
      <c r="DN9" s="686"/>
      <c r="DO9" s="686"/>
      <c r="DP9" s="687"/>
      <c r="DQ9" s="694">
        <v>1814057</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239</v>
      </c>
      <c r="S10" s="686"/>
      <c r="T10" s="686"/>
      <c r="U10" s="686"/>
      <c r="V10" s="686"/>
      <c r="W10" s="686"/>
      <c r="X10" s="686"/>
      <c r="Y10" s="687"/>
      <c r="Z10" s="688" t="s">
        <v>136</v>
      </c>
      <c r="AA10" s="688"/>
      <c r="AB10" s="688"/>
      <c r="AC10" s="688"/>
      <c r="AD10" s="689" t="s">
        <v>136</v>
      </c>
      <c r="AE10" s="689"/>
      <c r="AF10" s="689"/>
      <c r="AG10" s="689"/>
      <c r="AH10" s="689"/>
      <c r="AI10" s="689"/>
      <c r="AJ10" s="689"/>
      <c r="AK10" s="689"/>
      <c r="AL10" s="690" t="s">
        <v>239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127601</v>
      </c>
      <c r="BH10" s="686"/>
      <c r="BI10" s="686"/>
      <c r="BJ10" s="686"/>
      <c r="BK10" s="686"/>
      <c r="BL10" s="686"/>
      <c r="BM10" s="686"/>
      <c r="BN10" s="687"/>
      <c r="BO10" s="688">
        <v>2.2000000000000002</v>
      </c>
      <c r="BP10" s="688"/>
      <c r="BQ10" s="688"/>
      <c r="BR10" s="688"/>
      <c r="BS10" s="694" t="s">
        <v>136</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37449</v>
      </c>
      <c r="CS10" s="686"/>
      <c r="CT10" s="686"/>
      <c r="CU10" s="686"/>
      <c r="CV10" s="686"/>
      <c r="CW10" s="686"/>
      <c r="CX10" s="686"/>
      <c r="CY10" s="687"/>
      <c r="CZ10" s="688">
        <v>0.1</v>
      </c>
      <c r="DA10" s="688"/>
      <c r="DB10" s="688"/>
      <c r="DC10" s="688"/>
      <c r="DD10" s="694" t="s">
        <v>136</v>
      </c>
      <c r="DE10" s="686"/>
      <c r="DF10" s="686"/>
      <c r="DG10" s="686"/>
      <c r="DH10" s="686"/>
      <c r="DI10" s="686"/>
      <c r="DJ10" s="686"/>
      <c r="DK10" s="686"/>
      <c r="DL10" s="686"/>
      <c r="DM10" s="686"/>
      <c r="DN10" s="686"/>
      <c r="DO10" s="686"/>
      <c r="DP10" s="687"/>
      <c r="DQ10" s="694">
        <v>32742</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1207478</v>
      </c>
      <c r="S11" s="686"/>
      <c r="T11" s="686"/>
      <c r="U11" s="686"/>
      <c r="V11" s="686"/>
      <c r="W11" s="686"/>
      <c r="X11" s="686"/>
      <c r="Y11" s="687"/>
      <c r="Z11" s="690">
        <v>2.8</v>
      </c>
      <c r="AA11" s="691"/>
      <c r="AB11" s="691"/>
      <c r="AC11" s="703"/>
      <c r="AD11" s="694">
        <v>1207478</v>
      </c>
      <c r="AE11" s="686"/>
      <c r="AF11" s="686"/>
      <c r="AG11" s="686"/>
      <c r="AH11" s="686"/>
      <c r="AI11" s="686"/>
      <c r="AJ11" s="686"/>
      <c r="AK11" s="687"/>
      <c r="AL11" s="690">
        <v>6.3</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145365</v>
      </c>
      <c r="BH11" s="686"/>
      <c r="BI11" s="686"/>
      <c r="BJ11" s="686"/>
      <c r="BK11" s="686"/>
      <c r="BL11" s="686"/>
      <c r="BM11" s="686"/>
      <c r="BN11" s="687"/>
      <c r="BO11" s="688">
        <v>2.5</v>
      </c>
      <c r="BP11" s="688"/>
      <c r="BQ11" s="688"/>
      <c r="BR11" s="688"/>
      <c r="BS11" s="694">
        <v>34237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1644209</v>
      </c>
      <c r="CS11" s="686"/>
      <c r="CT11" s="686"/>
      <c r="CU11" s="686"/>
      <c r="CV11" s="686"/>
      <c r="CW11" s="686"/>
      <c r="CX11" s="686"/>
      <c r="CY11" s="687"/>
      <c r="CZ11" s="688">
        <v>3.9</v>
      </c>
      <c r="DA11" s="688"/>
      <c r="DB11" s="688"/>
      <c r="DC11" s="688"/>
      <c r="DD11" s="694">
        <v>194292</v>
      </c>
      <c r="DE11" s="686"/>
      <c r="DF11" s="686"/>
      <c r="DG11" s="686"/>
      <c r="DH11" s="686"/>
      <c r="DI11" s="686"/>
      <c r="DJ11" s="686"/>
      <c r="DK11" s="686"/>
      <c r="DL11" s="686"/>
      <c r="DM11" s="686"/>
      <c r="DN11" s="686"/>
      <c r="DO11" s="686"/>
      <c r="DP11" s="687"/>
      <c r="DQ11" s="694">
        <v>788864</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12877</v>
      </c>
      <c r="S12" s="686"/>
      <c r="T12" s="686"/>
      <c r="U12" s="686"/>
      <c r="V12" s="686"/>
      <c r="W12" s="686"/>
      <c r="X12" s="686"/>
      <c r="Y12" s="687"/>
      <c r="Z12" s="688">
        <v>0</v>
      </c>
      <c r="AA12" s="688"/>
      <c r="AB12" s="688"/>
      <c r="AC12" s="688"/>
      <c r="AD12" s="689">
        <v>12877</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2972799</v>
      </c>
      <c r="BH12" s="686"/>
      <c r="BI12" s="686"/>
      <c r="BJ12" s="686"/>
      <c r="BK12" s="686"/>
      <c r="BL12" s="686"/>
      <c r="BM12" s="686"/>
      <c r="BN12" s="687"/>
      <c r="BO12" s="688">
        <v>50.7</v>
      </c>
      <c r="BP12" s="688"/>
      <c r="BQ12" s="688"/>
      <c r="BR12" s="688"/>
      <c r="BS12" s="694" t="s">
        <v>239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2554921</v>
      </c>
      <c r="CS12" s="686"/>
      <c r="CT12" s="686"/>
      <c r="CU12" s="686"/>
      <c r="CV12" s="686"/>
      <c r="CW12" s="686"/>
      <c r="CX12" s="686"/>
      <c r="CY12" s="687"/>
      <c r="CZ12" s="688">
        <v>6.1</v>
      </c>
      <c r="DA12" s="688"/>
      <c r="DB12" s="688"/>
      <c r="DC12" s="688"/>
      <c r="DD12" s="694">
        <v>457042</v>
      </c>
      <c r="DE12" s="686"/>
      <c r="DF12" s="686"/>
      <c r="DG12" s="686"/>
      <c r="DH12" s="686"/>
      <c r="DI12" s="686"/>
      <c r="DJ12" s="686"/>
      <c r="DK12" s="686"/>
      <c r="DL12" s="686"/>
      <c r="DM12" s="686"/>
      <c r="DN12" s="686"/>
      <c r="DO12" s="686"/>
      <c r="DP12" s="687"/>
      <c r="DQ12" s="694">
        <v>1558248</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239</v>
      </c>
      <c r="S13" s="686"/>
      <c r="T13" s="686"/>
      <c r="U13" s="686"/>
      <c r="V13" s="686"/>
      <c r="W13" s="686"/>
      <c r="X13" s="686"/>
      <c r="Y13" s="687"/>
      <c r="Z13" s="688" t="s">
        <v>254</v>
      </c>
      <c r="AA13" s="688"/>
      <c r="AB13" s="688"/>
      <c r="AC13" s="688"/>
      <c r="AD13" s="689" t="s">
        <v>254</v>
      </c>
      <c r="AE13" s="689"/>
      <c r="AF13" s="689"/>
      <c r="AG13" s="689"/>
      <c r="AH13" s="689"/>
      <c r="AI13" s="689"/>
      <c r="AJ13" s="689"/>
      <c r="AK13" s="689"/>
      <c r="AL13" s="690" t="s">
        <v>239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2967561</v>
      </c>
      <c r="BH13" s="686"/>
      <c r="BI13" s="686"/>
      <c r="BJ13" s="686"/>
      <c r="BK13" s="686"/>
      <c r="BL13" s="686"/>
      <c r="BM13" s="686"/>
      <c r="BN13" s="687"/>
      <c r="BO13" s="688">
        <v>50.7</v>
      </c>
      <c r="BP13" s="688"/>
      <c r="BQ13" s="688"/>
      <c r="BR13" s="688"/>
      <c r="BS13" s="694" t="s">
        <v>136</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6610035</v>
      </c>
      <c r="CS13" s="686"/>
      <c r="CT13" s="686"/>
      <c r="CU13" s="686"/>
      <c r="CV13" s="686"/>
      <c r="CW13" s="686"/>
      <c r="CX13" s="686"/>
      <c r="CY13" s="687"/>
      <c r="CZ13" s="688">
        <v>15.8</v>
      </c>
      <c r="DA13" s="688"/>
      <c r="DB13" s="688"/>
      <c r="DC13" s="688"/>
      <c r="DD13" s="694">
        <v>1937927</v>
      </c>
      <c r="DE13" s="686"/>
      <c r="DF13" s="686"/>
      <c r="DG13" s="686"/>
      <c r="DH13" s="686"/>
      <c r="DI13" s="686"/>
      <c r="DJ13" s="686"/>
      <c r="DK13" s="686"/>
      <c r="DL13" s="686"/>
      <c r="DM13" s="686"/>
      <c r="DN13" s="686"/>
      <c r="DO13" s="686"/>
      <c r="DP13" s="687"/>
      <c r="DQ13" s="694">
        <v>4349291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136</v>
      </c>
      <c r="S14" s="686"/>
      <c r="T14" s="686"/>
      <c r="U14" s="686"/>
      <c r="V14" s="686"/>
      <c r="W14" s="686"/>
      <c r="X14" s="686"/>
      <c r="Y14" s="687"/>
      <c r="Z14" s="688" t="s">
        <v>239</v>
      </c>
      <c r="AA14" s="688"/>
      <c r="AB14" s="688"/>
      <c r="AC14" s="688"/>
      <c r="AD14" s="689" t="s">
        <v>239</v>
      </c>
      <c r="AE14" s="689"/>
      <c r="AF14" s="689"/>
      <c r="AG14" s="689"/>
      <c r="AH14" s="689"/>
      <c r="AI14" s="689"/>
      <c r="AJ14" s="689"/>
      <c r="AK14" s="689"/>
      <c r="AL14" s="690" t="s">
        <v>239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213818</v>
      </c>
      <c r="BH14" s="686"/>
      <c r="BI14" s="686"/>
      <c r="BJ14" s="686"/>
      <c r="BK14" s="686"/>
      <c r="BL14" s="686"/>
      <c r="BM14" s="686"/>
      <c r="BN14" s="687"/>
      <c r="BO14" s="688">
        <v>3.6</v>
      </c>
      <c r="BP14" s="688"/>
      <c r="BQ14" s="688"/>
      <c r="BR14" s="688"/>
      <c r="BS14" s="694" t="s">
        <v>239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1294608</v>
      </c>
      <c r="CS14" s="686"/>
      <c r="CT14" s="686"/>
      <c r="CU14" s="686"/>
      <c r="CV14" s="686"/>
      <c r="CW14" s="686"/>
      <c r="CX14" s="686"/>
      <c r="CY14" s="687"/>
      <c r="CZ14" s="688">
        <v>3.1</v>
      </c>
      <c r="DA14" s="688"/>
      <c r="DB14" s="688"/>
      <c r="DC14" s="688"/>
      <c r="DD14" s="694" t="s">
        <v>136</v>
      </c>
      <c r="DE14" s="686"/>
      <c r="DF14" s="686"/>
      <c r="DG14" s="686"/>
      <c r="DH14" s="686"/>
      <c r="DI14" s="686"/>
      <c r="DJ14" s="686"/>
      <c r="DK14" s="686"/>
      <c r="DL14" s="686"/>
      <c r="DM14" s="686"/>
      <c r="DN14" s="686"/>
      <c r="DO14" s="686"/>
      <c r="DP14" s="687"/>
      <c r="DQ14" s="694">
        <v>1255008</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254</v>
      </c>
      <c r="S15" s="686"/>
      <c r="T15" s="686"/>
      <c r="U15" s="686"/>
      <c r="V15" s="686"/>
      <c r="W15" s="686"/>
      <c r="X15" s="686"/>
      <c r="Y15" s="687"/>
      <c r="Z15" s="688" t="s">
        <v>136</v>
      </c>
      <c r="AA15" s="688"/>
      <c r="AB15" s="688"/>
      <c r="AC15" s="688"/>
      <c r="AD15" s="689" t="s">
        <v>239</v>
      </c>
      <c r="AE15" s="689"/>
      <c r="AF15" s="689"/>
      <c r="AG15" s="689"/>
      <c r="AH15" s="689"/>
      <c r="AI15" s="689"/>
      <c r="AJ15" s="689"/>
      <c r="AK15" s="689"/>
      <c r="AL15" s="690" t="s">
        <v>136</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311574</v>
      </c>
      <c r="BH15" s="686"/>
      <c r="BI15" s="686"/>
      <c r="BJ15" s="686"/>
      <c r="BK15" s="686"/>
      <c r="BL15" s="686"/>
      <c r="BM15" s="686"/>
      <c r="BN15" s="687"/>
      <c r="BO15" s="688">
        <v>5.3</v>
      </c>
      <c r="BP15" s="688"/>
      <c r="BQ15" s="688"/>
      <c r="BR15" s="688"/>
      <c r="BS15" s="694" t="s">
        <v>136</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3818756</v>
      </c>
      <c r="CS15" s="686"/>
      <c r="CT15" s="686"/>
      <c r="CU15" s="686"/>
      <c r="CV15" s="686"/>
      <c r="CW15" s="686"/>
      <c r="CX15" s="686"/>
      <c r="CY15" s="687"/>
      <c r="CZ15" s="688">
        <v>9.1</v>
      </c>
      <c r="DA15" s="688"/>
      <c r="DB15" s="688"/>
      <c r="DC15" s="688"/>
      <c r="DD15" s="694">
        <v>595847</v>
      </c>
      <c r="DE15" s="686"/>
      <c r="DF15" s="686"/>
      <c r="DG15" s="686"/>
      <c r="DH15" s="686"/>
      <c r="DI15" s="686"/>
      <c r="DJ15" s="686"/>
      <c r="DK15" s="686"/>
      <c r="DL15" s="686"/>
      <c r="DM15" s="686"/>
      <c r="DN15" s="686"/>
      <c r="DO15" s="686"/>
      <c r="DP15" s="687"/>
      <c r="DQ15" s="694">
        <v>2269327</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17992</v>
      </c>
      <c r="S16" s="686"/>
      <c r="T16" s="686"/>
      <c r="U16" s="686"/>
      <c r="V16" s="686"/>
      <c r="W16" s="686"/>
      <c r="X16" s="686"/>
      <c r="Y16" s="687"/>
      <c r="Z16" s="688">
        <v>0</v>
      </c>
      <c r="AA16" s="688"/>
      <c r="AB16" s="688"/>
      <c r="AC16" s="688"/>
      <c r="AD16" s="689">
        <v>17992</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136</v>
      </c>
      <c r="BH16" s="686"/>
      <c r="BI16" s="686"/>
      <c r="BJ16" s="686"/>
      <c r="BK16" s="686"/>
      <c r="BL16" s="686"/>
      <c r="BM16" s="686"/>
      <c r="BN16" s="687"/>
      <c r="BO16" s="688" t="s">
        <v>254</v>
      </c>
      <c r="BP16" s="688"/>
      <c r="BQ16" s="688"/>
      <c r="BR16" s="688"/>
      <c r="BS16" s="694" t="s">
        <v>239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226077</v>
      </c>
      <c r="CS16" s="686"/>
      <c r="CT16" s="686"/>
      <c r="CU16" s="686"/>
      <c r="CV16" s="686"/>
      <c r="CW16" s="686"/>
      <c r="CX16" s="686"/>
      <c r="CY16" s="687"/>
      <c r="CZ16" s="688">
        <v>0.5</v>
      </c>
      <c r="DA16" s="688"/>
      <c r="DB16" s="688"/>
      <c r="DC16" s="688"/>
      <c r="DD16" s="694" t="s">
        <v>239</v>
      </c>
      <c r="DE16" s="686"/>
      <c r="DF16" s="686"/>
      <c r="DG16" s="686"/>
      <c r="DH16" s="686"/>
      <c r="DI16" s="686"/>
      <c r="DJ16" s="686"/>
      <c r="DK16" s="686"/>
      <c r="DL16" s="686"/>
      <c r="DM16" s="686"/>
      <c r="DN16" s="686"/>
      <c r="DO16" s="686"/>
      <c r="DP16" s="687"/>
      <c r="DQ16" s="694">
        <v>7675</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28026</v>
      </c>
      <c r="S17" s="686"/>
      <c r="T17" s="686"/>
      <c r="U17" s="686"/>
      <c r="V17" s="686"/>
      <c r="W17" s="686"/>
      <c r="X17" s="686"/>
      <c r="Y17" s="687"/>
      <c r="Z17" s="688">
        <v>0.1</v>
      </c>
      <c r="AA17" s="688"/>
      <c r="AB17" s="688"/>
      <c r="AC17" s="688"/>
      <c r="AD17" s="689">
        <v>28026</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254</v>
      </c>
      <c r="BH17" s="686"/>
      <c r="BI17" s="686"/>
      <c r="BJ17" s="686"/>
      <c r="BK17" s="686"/>
      <c r="BL17" s="686"/>
      <c r="BM17" s="686"/>
      <c r="BN17" s="687"/>
      <c r="BO17" s="688" t="s">
        <v>254</v>
      </c>
      <c r="BP17" s="688"/>
      <c r="BQ17" s="688"/>
      <c r="BR17" s="688"/>
      <c r="BS17" s="694" t="s">
        <v>136</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4476215</v>
      </c>
      <c r="CS17" s="686"/>
      <c r="CT17" s="686"/>
      <c r="CU17" s="686"/>
      <c r="CV17" s="686"/>
      <c r="CW17" s="686"/>
      <c r="CX17" s="686"/>
      <c r="CY17" s="687"/>
      <c r="CZ17" s="688">
        <v>10.7</v>
      </c>
      <c r="DA17" s="688"/>
      <c r="DB17" s="688"/>
      <c r="DC17" s="688"/>
      <c r="DD17" s="694" t="s">
        <v>136</v>
      </c>
      <c r="DE17" s="686"/>
      <c r="DF17" s="686"/>
      <c r="DG17" s="686"/>
      <c r="DH17" s="686"/>
      <c r="DI17" s="686"/>
      <c r="DJ17" s="686"/>
      <c r="DK17" s="686"/>
      <c r="DL17" s="686"/>
      <c r="DM17" s="686"/>
      <c r="DN17" s="686"/>
      <c r="DO17" s="686"/>
      <c r="DP17" s="687"/>
      <c r="DQ17" s="694">
        <v>4417017</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36019</v>
      </c>
      <c r="S18" s="686"/>
      <c r="T18" s="686"/>
      <c r="U18" s="686"/>
      <c r="V18" s="686"/>
      <c r="W18" s="686"/>
      <c r="X18" s="686"/>
      <c r="Y18" s="687"/>
      <c r="Z18" s="688">
        <v>0.1</v>
      </c>
      <c r="AA18" s="688"/>
      <c r="AB18" s="688"/>
      <c r="AC18" s="688"/>
      <c r="AD18" s="689">
        <v>36019</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239</v>
      </c>
      <c r="BH18" s="686"/>
      <c r="BI18" s="686"/>
      <c r="BJ18" s="686"/>
      <c r="BK18" s="686"/>
      <c r="BL18" s="686"/>
      <c r="BM18" s="686"/>
      <c r="BN18" s="687"/>
      <c r="BO18" s="688" t="s">
        <v>136</v>
      </c>
      <c r="BP18" s="688"/>
      <c r="BQ18" s="688"/>
      <c r="BR18" s="688"/>
      <c r="BS18" s="694" t="s">
        <v>239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136</v>
      </c>
      <c r="CS18" s="686"/>
      <c r="CT18" s="686"/>
      <c r="CU18" s="686"/>
      <c r="CV18" s="686"/>
      <c r="CW18" s="686"/>
      <c r="CX18" s="686"/>
      <c r="CY18" s="687"/>
      <c r="CZ18" s="688" t="s">
        <v>136</v>
      </c>
      <c r="DA18" s="688"/>
      <c r="DB18" s="688"/>
      <c r="DC18" s="688"/>
      <c r="DD18" s="694" t="s">
        <v>239</v>
      </c>
      <c r="DE18" s="686"/>
      <c r="DF18" s="686"/>
      <c r="DG18" s="686"/>
      <c r="DH18" s="686"/>
      <c r="DI18" s="686"/>
      <c r="DJ18" s="686"/>
      <c r="DK18" s="686"/>
      <c r="DL18" s="686"/>
      <c r="DM18" s="686"/>
      <c r="DN18" s="686"/>
      <c r="DO18" s="686"/>
      <c r="DP18" s="687"/>
      <c r="DQ18" s="694" t="s">
        <v>254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22871</v>
      </c>
      <c r="S19" s="686"/>
      <c r="T19" s="686"/>
      <c r="U19" s="686"/>
      <c r="V19" s="686"/>
      <c r="W19" s="686"/>
      <c r="X19" s="686"/>
      <c r="Y19" s="687"/>
      <c r="Z19" s="688">
        <v>0.1</v>
      </c>
      <c r="AA19" s="688"/>
      <c r="AB19" s="688"/>
      <c r="AC19" s="688"/>
      <c r="AD19" s="689">
        <v>22871</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190925</v>
      </c>
      <c r="BH19" s="686"/>
      <c r="BI19" s="686"/>
      <c r="BJ19" s="686"/>
      <c r="BK19" s="686"/>
      <c r="BL19" s="686"/>
      <c r="BM19" s="686"/>
      <c r="BN19" s="687"/>
      <c r="BO19" s="688">
        <v>3.3</v>
      </c>
      <c r="BP19" s="688"/>
      <c r="BQ19" s="688"/>
      <c r="BR19" s="688"/>
      <c r="BS19" s="694" t="s">
        <v>136</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136</v>
      </c>
      <c r="CS19" s="686"/>
      <c r="CT19" s="686"/>
      <c r="CU19" s="686"/>
      <c r="CV19" s="686"/>
      <c r="CW19" s="686"/>
      <c r="CX19" s="686"/>
      <c r="CY19" s="687"/>
      <c r="CZ19" s="688" t="s">
        <v>239</v>
      </c>
      <c r="DA19" s="688"/>
      <c r="DB19" s="688"/>
      <c r="DC19" s="688"/>
      <c r="DD19" s="694" t="s">
        <v>239</v>
      </c>
      <c r="DE19" s="686"/>
      <c r="DF19" s="686"/>
      <c r="DG19" s="686"/>
      <c r="DH19" s="686"/>
      <c r="DI19" s="686"/>
      <c r="DJ19" s="686"/>
      <c r="DK19" s="686"/>
      <c r="DL19" s="686"/>
      <c r="DM19" s="686"/>
      <c r="DN19" s="686"/>
      <c r="DO19" s="686"/>
      <c r="DP19" s="687"/>
      <c r="DQ19" s="694" t="s">
        <v>136</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8637</v>
      </c>
      <c r="S20" s="686"/>
      <c r="T20" s="686"/>
      <c r="U20" s="686"/>
      <c r="V20" s="686"/>
      <c r="W20" s="686"/>
      <c r="X20" s="686"/>
      <c r="Y20" s="687"/>
      <c r="Z20" s="688">
        <v>0</v>
      </c>
      <c r="AA20" s="688"/>
      <c r="AB20" s="688"/>
      <c r="AC20" s="688"/>
      <c r="AD20" s="689">
        <v>8637</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190925</v>
      </c>
      <c r="BH20" s="686"/>
      <c r="BI20" s="686"/>
      <c r="BJ20" s="686"/>
      <c r="BK20" s="686"/>
      <c r="BL20" s="686"/>
      <c r="BM20" s="686"/>
      <c r="BN20" s="687"/>
      <c r="BO20" s="688">
        <v>3.3</v>
      </c>
      <c r="BP20" s="688"/>
      <c r="BQ20" s="688"/>
      <c r="BR20" s="688"/>
      <c r="BS20" s="694" t="s">
        <v>136</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41869475</v>
      </c>
      <c r="CS20" s="686"/>
      <c r="CT20" s="686"/>
      <c r="CU20" s="686"/>
      <c r="CV20" s="686"/>
      <c r="CW20" s="686"/>
      <c r="CX20" s="686"/>
      <c r="CY20" s="687"/>
      <c r="CZ20" s="688">
        <v>100</v>
      </c>
      <c r="DA20" s="688"/>
      <c r="DB20" s="688"/>
      <c r="DC20" s="688"/>
      <c r="DD20" s="694">
        <v>4902004</v>
      </c>
      <c r="DE20" s="686"/>
      <c r="DF20" s="686"/>
      <c r="DG20" s="686"/>
      <c r="DH20" s="686"/>
      <c r="DI20" s="686"/>
      <c r="DJ20" s="686"/>
      <c r="DK20" s="686"/>
      <c r="DL20" s="686"/>
      <c r="DM20" s="686"/>
      <c r="DN20" s="686"/>
      <c r="DO20" s="686"/>
      <c r="DP20" s="687"/>
      <c r="DQ20" s="694">
        <v>24074810</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4511</v>
      </c>
      <c r="S21" s="686"/>
      <c r="T21" s="686"/>
      <c r="U21" s="686"/>
      <c r="V21" s="686"/>
      <c r="W21" s="686"/>
      <c r="X21" s="686"/>
      <c r="Y21" s="687"/>
      <c r="Z21" s="688">
        <v>0</v>
      </c>
      <c r="AA21" s="688"/>
      <c r="AB21" s="688"/>
      <c r="AC21" s="688"/>
      <c r="AD21" s="689">
        <v>4511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62080</v>
      </c>
      <c r="BH21" s="686"/>
      <c r="BI21" s="686"/>
      <c r="BJ21" s="686"/>
      <c r="BK21" s="686"/>
      <c r="BL21" s="686"/>
      <c r="BM21" s="686"/>
      <c r="BN21" s="687"/>
      <c r="BO21" s="688">
        <v>1.1000000000000001</v>
      </c>
      <c r="BP21" s="688"/>
      <c r="BQ21" s="688"/>
      <c r="BR21" s="688"/>
      <c r="BS21" s="694" t="s">
        <v>239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13852662</v>
      </c>
      <c r="S22" s="686"/>
      <c r="T22" s="686"/>
      <c r="U22" s="686"/>
      <c r="V22" s="686"/>
      <c r="W22" s="686"/>
      <c r="X22" s="686"/>
      <c r="Y22" s="687"/>
      <c r="Z22" s="688">
        <v>31.9</v>
      </c>
      <c r="AA22" s="688"/>
      <c r="AB22" s="688"/>
      <c r="AC22" s="688"/>
      <c r="AD22" s="689">
        <v>11707491</v>
      </c>
      <c r="AE22" s="689"/>
      <c r="AF22" s="689"/>
      <c r="AG22" s="689"/>
      <c r="AH22" s="689"/>
      <c r="AI22" s="689"/>
      <c r="AJ22" s="689"/>
      <c r="AK22" s="689"/>
      <c r="AL22" s="690">
        <v>61.2</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239</v>
      </c>
      <c r="BP22" s="688"/>
      <c r="BQ22" s="688"/>
      <c r="BR22" s="688"/>
      <c r="BS22" s="694" t="s">
        <v>239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11707491</v>
      </c>
      <c r="S23" s="686"/>
      <c r="T23" s="686"/>
      <c r="U23" s="686"/>
      <c r="V23" s="686"/>
      <c r="W23" s="686"/>
      <c r="X23" s="686"/>
      <c r="Y23" s="687"/>
      <c r="Z23" s="688">
        <v>26.9</v>
      </c>
      <c r="AA23" s="688"/>
      <c r="AB23" s="688"/>
      <c r="AC23" s="688"/>
      <c r="AD23" s="689">
        <v>11707491</v>
      </c>
      <c r="AE23" s="689"/>
      <c r="AF23" s="689"/>
      <c r="AG23" s="689"/>
      <c r="AH23" s="689"/>
      <c r="AI23" s="689"/>
      <c r="AJ23" s="689"/>
      <c r="AK23" s="689"/>
      <c r="AL23" s="690">
        <v>61.2</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128845</v>
      </c>
      <c r="BH23" s="686"/>
      <c r="BI23" s="686"/>
      <c r="BJ23" s="686"/>
      <c r="BK23" s="686"/>
      <c r="BL23" s="686"/>
      <c r="BM23" s="686"/>
      <c r="BN23" s="687"/>
      <c r="BO23" s="688">
        <v>2.2000000000000002</v>
      </c>
      <c r="BP23" s="688"/>
      <c r="BQ23" s="688"/>
      <c r="BR23" s="688"/>
      <c r="BS23" s="694" t="s">
        <v>254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8" t="s">
        <v>288</v>
      </c>
      <c r="DM23" s="719"/>
      <c r="DN23" s="719"/>
      <c r="DO23" s="719"/>
      <c r="DP23" s="719"/>
      <c r="DQ23" s="719"/>
      <c r="DR23" s="719"/>
      <c r="DS23" s="719"/>
      <c r="DT23" s="719"/>
      <c r="DU23" s="719"/>
      <c r="DV23" s="720"/>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2143479</v>
      </c>
      <c r="S24" s="686"/>
      <c r="T24" s="686"/>
      <c r="U24" s="686"/>
      <c r="V24" s="686"/>
      <c r="W24" s="686"/>
      <c r="X24" s="686"/>
      <c r="Y24" s="687"/>
      <c r="Z24" s="688">
        <v>4.9000000000000004</v>
      </c>
      <c r="AA24" s="688"/>
      <c r="AB24" s="688"/>
      <c r="AC24" s="688"/>
      <c r="AD24" s="689" t="s">
        <v>136</v>
      </c>
      <c r="AE24" s="689"/>
      <c r="AF24" s="689"/>
      <c r="AG24" s="689"/>
      <c r="AH24" s="689"/>
      <c r="AI24" s="689"/>
      <c r="AJ24" s="689"/>
      <c r="AK24" s="689"/>
      <c r="AL24" s="690" t="s">
        <v>239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136</v>
      </c>
      <c r="BP24" s="688"/>
      <c r="BQ24" s="688"/>
      <c r="BR24" s="688"/>
      <c r="BS24" s="694" t="s">
        <v>239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13552399</v>
      </c>
      <c r="CS24" s="675"/>
      <c r="CT24" s="675"/>
      <c r="CU24" s="675"/>
      <c r="CV24" s="675"/>
      <c r="CW24" s="675"/>
      <c r="CX24" s="675"/>
      <c r="CY24" s="676"/>
      <c r="CZ24" s="679">
        <v>32.4</v>
      </c>
      <c r="DA24" s="680"/>
      <c r="DB24" s="680"/>
      <c r="DC24" s="699"/>
      <c r="DD24" s="721">
        <v>9666601</v>
      </c>
      <c r="DE24" s="675"/>
      <c r="DF24" s="675"/>
      <c r="DG24" s="675"/>
      <c r="DH24" s="675"/>
      <c r="DI24" s="675"/>
      <c r="DJ24" s="675"/>
      <c r="DK24" s="676"/>
      <c r="DL24" s="721">
        <v>9590328</v>
      </c>
      <c r="DM24" s="675"/>
      <c r="DN24" s="675"/>
      <c r="DO24" s="675"/>
      <c r="DP24" s="675"/>
      <c r="DQ24" s="675"/>
      <c r="DR24" s="675"/>
      <c r="DS24" s="675"/>
      <c r="DT24" s="675"/>
      <c r="DU24" s="675"/>
      <c r="DV24" s="676"/>
      <c r="DW24" s="679">
        <v>48.5</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1692</v>
      </c>
      <c r="S25" s="686"/>
      <c r="T25" s="686"/>
      <c r="U25" s="686"/>
      <c r="V25" s="686"/>
      <c r="W25" s="686"/>
      <c r="X25" s="686"/>
      <c r="Y25" s="687"/>
      <c r="Z25" s="688">
        <v>0</v>
      </c>
      <c r="AA25" s="688"/>
      <c r="AB25" s="688"/>
      <c r="AC25" s="688"/>
      <c r="AD25" s="689" t="s">
        <v>239</v>
      </c>
      <c r="AE25" s="689"/>
      <c r="AF25" s="689"/>
      <c r="AG25" s="689"/>
      <c r="AH25" s="689"/>
      <c r="AI25" s="689"/>
      <c r="AJ25" s="689"/>
      <c r="AK25" s="689"/>
      <c r="AL25" s="690" t="s">
        <v>136</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254</v>
      </c>
      <c r="BH25" s="686"/>
      <c r="BI25" s="686"/>
      <c r="BJ25" s="686"/>
      <c r="BK25" s="686"/>
      <c r="BL25" s="686"/>
      <c r="BM25" s="686"/>
      <c r="BN25" s="687"/>
      <c r="BO25" s="688" t="s">
        <v>136</v>
      </c>
      <c r="BP25" s="688"/>
      <c r="BQ25" s="688"/>
      <c r="BR25" s="688"/>
      <c r="BS25" s="694" t="s">
        <v>239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4010138</v>
      </c>
      <c r="CS25" s="710"/>
      <c r="CT25" s="710"/>
      <c r="CU25" s="710"/>
      <c r="CV25" s="710"/>
      <c r="CW25" s="710"/>
      <c r="CX25" s="710"/>
      <c r="CY25" s="711"/>
      <c r="CZ25" s="690">
        <v>9.6</v>
      </c>
      <c r="DA25" s="722"/>
      <c r="DB25" s="722"/>
      <c r="DC25" s="724"/>
      <c r="DD25" s="694">
        <v>3720602</v>
      </c>
      <c r="DE25" s="710"/>
      <c r="DF25" s="710"/>
      <c r="DG25" s="710"/>
      <c r="DH25" s="710"/>
      <c r="DI25" s="710"/>
      <c r="DJ25" s="710"/>
      <c r="DK25" s="711"/>
      <c r="DL25" s="694">
        <v>3650230</v>
      </c>
      <c r="DM25" s="710"/>
      <c r="DN25" s="710"/>
      <c r="DO25" s="710"/>
      <c r="DP25" s="710"/>
      <c r="DQ25" s="710"/>
      <c r="DR25" s="710"/>
      <c r="DS25" s="710"/>
      <c r="DT25" s="710"/>
      <c r="DU25" s="710"/>
      <c r="DV25" s="711"/>
      <c r="DW25" s="690">
        <v>18.399999999999999</v>
      </c>
      <c r="DX25" s="722"/>
      <c r="DY25" s="722"/>
      <c r="DZ25" s="722"/>
      <c r="EA25" s="722"/>
      <c r="EB25" s="722"/>
      <c r="EC25" s="723"/>
    </row>
    <row r="26" spans="2:133" ht="11.25" customHeight="1" x14ac:dyDescent="0.15">
      <c r="B26" s="682" t="s">
        <v>296</v>
      </c>
      <c r="C26" s="683"/>
      <c r="D26" s="683"/>
      <c r="E26" s="683"/>
      <c r="F26" s="683"/>
      <c r="G26" s="683"/>
      <c r="H26" s="683"/>
      <c r="I26" s="683"/>
      <c r="J26" s="683"/>
      <c r="K26" s="683"/>
      <c r="L26" s="683"/>
      <c r="M26" s="683"/>
      <c r="N26" s="683"/>
      <c r="O26" s="683"/>
      <c r="P26" s="683"/>
      <c r="Q26" s="684"/>
      <c r="R26" s="685">
        <v>21364877</v>
      </c>
      <c r="S26" s="686"/>
      <c r="T26" s="686"/>
      <c r="U26" s="686"/>
      <c r="V26" s="686"/>
      <c r="W26" s="686"/>
      <c r="X26" s="686"/>
      <c r="Y26" s="687"/>
      <c r="Z26" s="688">
        <v>49.1</v>
      </c>
      <c r="AA26" s="688"/>
      <c r="AB26" s="688"/>
      <c r="AC26" s="688"/>
      <c r="AD26" s="689">
        <v>19090861</v>
      </c>
      <c r="AE26" s="689"/>
      <c r="AF26" s="689"/>
      <c r="AG26" s="689"/>
      <c r="AH26" s="689"/>
      <c r="AI26" s="689"/>
      <c r="AJ26" s="689"/>
      <c r="AK26" s="689"/>
      <c r="AL26" s="690">
        <v>99.7</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136</v>
      </c>
      <c r="BH26" s="686"/>
      <c r="BI26" s="686"/>
      <c r="BJ26" s="686"/>
      <c r="BK26" s="686"/>
      <c r="BL26" s="686"/>
      <c r="BM26" s="686"/>
      <c r="BN26" s="687"/>
      <c r="BO26" s="688" t="s">
        <v>254</v>
      </c>
      <c r="BP26" s="688"/>
      <c r="BQ26" s="688"/>
      <c r="BR26" s="688"/>
      <c r="BS26" s="694" t="s">
        <v>239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2470422</v>
      </c>
      <c r="CS26" s="686"/>
      <c r="CT26" s="686"/>
      <c r="CU26" s="686"/>
      <c r="CV26" s="686"/>
      <c r="CW26" s="686"/>
      <c r="CX26" s="686"/>
      <c r="CY26" s="687"/>
      <c r="CZ26" s="690">
        <v>5.9</v>
      </c>
      <c r="DA26" s="722"/>
      <c r="DB26" s="722"/>
      <c r="DC26" s="724"/>
      <c r="DD26" s="694">
        <v>2313579</v>
      </c>
      <c r="DE26" s="686"/>
      <c r="DF26" s="686"/>
      <c r="DG26" s="686"/>
      <c r="DH26" s="686"/>
      <c r="DI26" s="686"/>
      <c r="DJ26" s="686"/>
      <c r="DK26" s="687"/>
      <c r="DL26" s="694" t="s">
        <v>136</v>
      </c>
      <c r="DM26" s="686"/>
      <c r="DN26" s="686"/>
      <c r="DO26" s="686"/>
      <c r="DP26" s="686"/>
      <c r="DQ26" s="686"/>
      <c r="DR26" s="686"/>
      <c r="DS26" s="686"/>
      <c r="DT26" s="686"/>
      <c r="DU26" s="686"/>
      <c r="DV26" s="687"/>
      <c r="DW26" s="690" t="s">
        <v>239</v>
      </c>
      <c r="DX26" s="722"/>
      <c r="DY26" s="722"/>
      <c r="DZ26" s="722"/>
      <c r="EA26" s="722"/>
      <c r="EB26" s="722"/>
      <c r="EC26" s="723"/>
    </row>
    <row r="27" spans="2:133" ht="11.25" customHeight="1" x14ac:dyDescent="0.15">
      <c r="B27" s="682" t="s">
        <v>299</v>
      </c>
      <c r="C27" s="683"/>
      <c r="D27" s="683"/>
      <c r="E27" s="683"/>
      <c r="F27" s="683"/>
      <c r="G27" s="683"/>
      <c r="H27" s="683"/>
      <c r="I27" s="683"/>
      <c r="J27" s="683"/>
      <c r="K27" s="683"/>
      <c r="L27" s="683"/>
      <c r="M27" s="683"/>
      <c r="N27" s="683"/>
      <c r="O27" s="683"/>
      <c r="P27" s="683"/>
      <c r="Q27" s="684"/>
      <c r="R27" s="685">
        <v>5726</v>
      </c>
      <c r="S27" s="686"/>
      <c r="T27" s="686"/>
      <c r="U27" s="686"/>
      <c r="V27" s="686"/>
      <c r="W27" s="686"/>
      <c r="X27" s="686"/>
      <c r="Y27" s="687"/>
      <c r="Z27" s="688">
        <v>0</v>
      </c>
      <c r="AA27" s="688"/>
      <c r="AB27" s="688"/>
      <c r="AC27" s="688"/>
      <c r="AD27" s="689">
        <v>5726</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5858255</v>
      </c>
      <c r="BH27" s="686"/>
      <c r="BI27" s="686"/>
      <c r="BJ27" s="686"/>
      <c r="BK27" s="686"/>
      <c r="BL27" s="686"/>
      <c r="BM27" s="686"/>
      <c r="BN27" s="687"/>
      <c r="BO27" s="688">
        <v>100</v>
      </c>
      <c r="BP27" s="688"/>
      <c r="BQ27" s="688"/>
      <c r="BR27" s="688"/>
      <c r="BS27" s="694">
        <v>34237</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5066046</v>
      </c>
      <c r="CS27" s="710"/>
      <c r="CT27" s="710"/>
      <c r="CU27" s="710"/>
      <c r="CV27" s="710"/>
      <c r="CW27" s="710"/>
      <c r="CX27" s="710"/>
      <c r="CY27" s="711"/>
      <c r="CZ27" s="690">
        <v>12.1</v>
      </c>
      <c r="DA27" s="722"/>
      <c r="DB27" s="722"/>
      <c r="DC27" s="724"/>
      <c r="DD27" s="694">
        <v>1528982</v>
      </c>
      <c r="DE27" s="710"/>
      <c r="DF27" s="710"/>
      <c r="DG27" s="710"/>
      <c r="DH27" s="710"/>
      <c r="DI27" s="710"/>
      <c r="DJ27" s="710"/>
      <c r="DK27" s="711"/>
      <c r="DL27" s="694">
        <v>1523377</v>
      </c>
      <c r="DM27" s="710"/>
      <c r="DN27" s="710"/>
      <c r="DO27" s="710"/>
      <c r="DP27" s="710"/>
      <c r="DQ27" s="710"/>
      <c r="DR27" s="710"/>
      <c r="DS27" s="710"/>
      <c r="DT27" s="710"/>
      <c r="DU27" s="710"/>
      <c r="DV27" s="711"/>
      <c r="DW27" s="690">
        <v>7.7</v>
      </c>
      <c r="DX27" s="722"/>
      <c r="DY27" s="722"/>
      <c r="DZ27" s="722"/>
      <c r="EA27" s="722"/>
      <c r="EB27" s="722"/>
      <c r="EC27" s="723"/>
    </row>
    <row r="28" spans="2:133" ht="11.25" customHeight="1" x14ac:dyDescent="0.15">
      <c r="B28" s="682" t="s">
        <v>302</v>
      </c>
      <c r="C28" s="683"/>
      <c r="D28" s="683"/>
      <c r="E28" s="683"/>
      <c r="F28" s="683"/>
      <c r="G28" s="683"/>
      <c r="H28" s="683"/>
      <c r="I28" s="683"/>
      <c r="J28" s="683"/>
      <c r="K28" s="683"/>
      <c r="L28" s="683"/>
      <c r="M28" s="683"/>
      <c r="N28" s="683"/>
      <c r="O28" s="683"/>
      <c r="P28" s="683"/>
      <c r="Q28" s="684"/>
      <c r="R28" s="685">
        <v>77207</v>
      </c>
      <c r="S28" s="686"/>
      <c r="T28" s="686"/>
      <c r="U28" s="686"/>
      <c r="V28" s="686"/>
      <c r="W28" s="686"/>
      <c r="X28" s="686"/>
      <c r="Y28" s="687"/>
      <c r="Z28" s="688">
        <v>0.2</v>
      </c>
      <c r="AA28" s="688"/>
      <c r="AB28" s="688"/>
      <c r="AC28" s="688"/>
      <c r="AD28" s="689" t="s">
        <v>239</v>
      </c>
      <c r="AE28" s="689"/>
      <c r="AF28" s="689"/>
      <c r="AG28" s="689"/>
      <c r="AH28" s="689"/>
      <c r="AI28" s="689"/>
      <c r="AJ28" s="689"/>
      <c r="AK28" s="689"/>
      <c r="AL28" s="690" t="s">
        <v>254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4476215</v>
      </c>
      <c r="CS28" s="686"/>
      <c r="CT28" s="686"/>
      <c r="CU28" s="686"/>
      <c r="CV28" s="686"/>
      <c r="CW28" s="686"/>
      <c r="CX28" s="686"/>
      <c r="CY28" s="687"/>
      <c r="CZ28" s="690">
        <v>10.7</v>
      </c>
      <c r="DA28" s="722"/>
      <c r="DB28" s="722"/>
      <c r="DC28" s="724"/>
      <c r="DD28" s="694">
        <v>4417017</v>
      </c>
      <c r="DE28" s="686"/>
      <c r="DF28" s="686"/>
      <c r="DG28" s="686"/>
      <c r="DH28" s="686"/>
      <c r="DI28" s="686"/>
      <c r="DJ28" s="686"/>
      <c r="DK28" s="687"/>
      <c r="DL28" s="694">
        <v>4416721</v>
      </c>
      <c r="DM28" s="686"/>
      <c r="DN28" s="686"/>
      <c r="DO28" s="686"/>
      <c r="DP28" s="686"/>
      <c r="DQ28" s="686"/>
      <c r="DR28" s="686"/>
      <c r="DS28" s="686"/>
      <c r="DT28" s="686"/>
      <c r="DU28" s="686"/>
      <c r="DV28" s="687"/>
      <c r="DW28" s="690">
        <v>22.3</v>
      </c>
      <c r="DX28" s="722"/>
      <c r="DY28" s="722"/>
      <c r="DZ28" s="722"/>
      <c r="EA28" s="722"/>
      <c r="EB28" s="722"/>
      <c r="EC28" s="723"/>
    </row>
    <row r="29" spans="2:133" ht="11.25" customHeight="1" x14ac:dyDescent="0.15">
      <c r="B29" s="682" t="s">
        <v>304</v>
      </c>
      <c r="C29" s="683"/>
      <c r="D29" s="683"/>
      <c r="E29" s="683"/>
      <c r="F29" s="683"/>
      <c r="G29" s="683"/>
      <c r="H29" s="683"/>
      <c r="I29" s="683"/>
      <c r="J29" s="683"/>
      <c r="K29" s="683"/>
      <c r="L29" s="683"/>
      <c r="M29" s="683"/>
      <c r="N29" s="683"/>
      <c r="O29" s="683"/>
      <c r="P29" s="683"/>
      <c r="Q29" s="684"/>
      <c r="R29" s="685">
        <v>189179</v>
      </c>
      <c r="S29" s="686"/>
      <c r="T29" s="686"/>
      <c r="U29" s="686"/>
      <c r="V29" s="686"/>
      <c r="W29" s="686"/>
      <c r="X29" s="686"/>
      <c r="Y29" s="687"/>
      <c r="Z29" s="688">
        <v>0.4</v>
      </c>
      <c r="AA29" s="688"/>
      <c r="AB29" s="688"/>
      <c r="AC29" s="688"/>
      <c r="AD29" s="689">
        <v>28233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306</v>
      </c>
      <c r="CG29" s="701"/>
      <c r="CH29" s="701"/>
      <c r="CI29" s="701"/>
      <c r="CJ29" s="701"/>
      <c r="CK29" s="701"/>
      <c r="CL29" s="701"/>
      <c r="CM29" s="701"/>
      <c r="CN29" s="701"/>
      <c r="CO29" s="701"/>
      <c r="CP29" s="701"/>
      <c r="CQ29" s="702"/>
      <c r="CR29" s="685">
        <v>4476152</v>
      </c>
      <c r="CS29" s="710"/>
      <c r="CT29" s="710"/>
      <c r="CU29" s="710"/>
      <c r="CV29" s="710"/>
      <c r="CW29" s="710"/>
      <c r="CX29" s="710"/>
      <c r="CY29" s="711"/>
      <c r="CZ29" s="690">
        <v>10.7</v>
      </c>
      <c r="DA29" s="722"/>
      <c r="DB29" s="722"/>
      <c r="DC29" s="724"/>
      <c r="DD29" s="694">
        <v>4416954</v>
      </c>
      <c r="DE29" s="710"/>
      <c r="DF29" s="710"/>
      <c r="DG29" s="710"/>
      <c r="DH29" s="710"/>
      <c r="DI29" s="710"/>
      <c r="DJ29" s="710"/>
      <c r="DK29" s="711"/>
      <c r="DL29" s="694">
        <v>4416658</v>
      </c>
      <c r="DM29" s="710"/>
      <c r="DN29" s="710"/>
      <c r="DO29" s="710"/>
      <c r="DP29" s="710"/>
      <c r="DQ29" s="710"/>
      <c r="DR29" s="710"/>
      <c r="DS29" s="710"/>
      <c r="DT29" s="710"/>
      <c r="DU29" s="710"/>
      <c r="DV29" s="711"/>
      <c r="DW29" s="690">
        <v>22.3</v>
      </c>
      <c r="DX29" s="722"/>
      <c r="DY29" s="722"/>
      <c r="DZ29" s="722"/>
      <c r="EA29" s="722"/>
      <c r="EB29" s="722"/>
      <c r="EC29" s="723"/>
    </row>
    <row r="30" spans="2:133" ht="11.25" customHeight="1" x14ac:dyDescent="0.15">
      <c r="B30" s="682" t="s">
        <v>307</v>
      </c>
      <c r="C30" s="683"/>
      <c r="D30" s="683"/>
      <c r="E30" s="683"/>
      <c r="F30" s="683"/>
      <c r="G30" s="683"/>
      <c r="H30" s="683"/>
      <c r="I30" s="683"/>
      <c r="J30" s="683"/>
      <c r="K30" s="683"/>
      <c r="L30" s="683"/>
      <c r="M30" s="683"/>
      <c r="N30" s="683"/>
      <c r="O30" s="683"/>
      <c r="P30" s="683"/>
      <c r="Q30" s="684"/>
      <c r="R30" s="685">
        <v>155802</v>
      </c>
      <c r="S30" s="686"/>
      <c r="T30" s="686"/>
      <c r="U30" s="686"/>
      <c r="V30" s="686"/>
      <c r="W30" s="686"/>
      <c r="X30" s="686"/>
      <c r="Y30" s="687"/>
      <c r="Z30" s="688">
        <v>0.4</v>
      </c>
      <c r="AA30" s="688"/>
      <c r="AB30" s="688"/>
      <c r="AC30" s="688"/>
      <c r="AD30" s="689" t="s">
        <v>239</v>
      </c>
      <c r="AE30" s="689"/>
      <c r="AF30" s="689"/>
      <c r="AG30" s="689"/>
      <c r="AH30" s="689"/>
      <c r="AI30" s="689"/>
      <c r="AJ30" s="689"/>
      <c r="AK30" s="689"/>
      <c r="AL30" s="690" t="s">
        <v>239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4300391</v>
      </c>
      <c r="CS30" s="686"/>
      <c r="CT30" s="686"/>
      <c r="CU30" s="686"/>
      <c r="CV30" s="686"/>
      <c r="CW30" s="686"/>
      <c r="CX30" s="686"/>
      <c r="CY30" s="687"/>
      <c r="CZ30" s="690">
        <v>10.3</v>
      </c>
      <c r="DA30" s="722"/>
      <c r="DB30" s="722"/>
      <c r="DC30" s="724"/>
      <c r="DD30" s="694">
        <v>4248296</v>
      </c>
      <c r="DE30" s="686"/>
      <c r="DF30" s="686"/>
      <c r="DG30" s="686"/>
      <c r="DH30" s="686"/>
      <c r="DI30" s="686"/>
      <c r="DJ30" s="686"/>
      <c r="DK30" s="687"/>
      <c r="DL30" s="694">
        <v>4248000</v>
      </c>
      <c r="DM30" s="686"/>
      <c r="DN30" s="686"/>
      <c r="DO30" s="686"/>
      <c r="DP30" s="686"/>
      <c r="DQ30" s="686"/>
      <c r="DR30" s="686"/>
      <c r="DS30" s="686"/>
      <c r="DT30" s="686"/>
      <c r="DU30" s="686"/>
      <c r="DV30" s="687"/>
      <c r="DW30" s="690">
        <v>21.5</v>
      </c>
      <c r="DX30" s="722"/>
      <c r="DY30" s="722"/>
      <c r="DZ30" s="722"/>
      <c r="EA30" s="722"/>
      <c r="EB30" s="722"/>
      <c r="EC30" s="723"/>
    </row>
    <row r="31" spans="2:133" ht="11.25" customHeight="1" x14ac:dyDescent="0.15">
      <c r="B31" s="682" t="s">
        <v>311</v>
      </c>
      <c r="C31" s="683"/>
      <c r="D31" s="683"/>
      <c r="E31" s="683"/>
      <c r="F31" s="683"/>
      <c r="G31" s="683"/>
      <c r="H31" s="683"/>
      <c r="I31" s="683"/>
      <c r="J31" s="683"/>
      <c r="K31" s="683"/>
      <c r="L31" s="683"/>
      <c r="M31" s="683"/>
      <c r="N31" s="683"/>
      <c r="O31" s="683"/>
      <c r="P31" s="683"/>
      <c r="Q31" s="684"/>
      <c r="R31" s="685">
        <v>11051363</v>
      </c>
      <c r="S31" s="686"/>
      <c r="T31" s="686"/>
      <c r="U31" s="686"/>
      <c r="V31" s="686"/>
      <c r="W31" s="686"/>
      <c r="X31" s="686"/>
      <c r="Y31" s="687"/>
      <c r="Z31" s="688">
        <v>25.4</v>
      </c>
      <c r="AA31" s="688"/>
      <c r="AB31" s="688"/>
      <c r="AC31" s="688"/>
      <c r="AD31" s="689" t="s">
        <v>239</v>
      </c>
      <c r="AE31" s="689"/>
      <c r="AF31" s="689"/>
      <c r="AG31" s="689"/>
      <c r="AH31" s="689"/>
      <c r="AI31" s="689"/>
      <c r="AJ31" s="689"/>
      <c r="AK31" s="689"/>
      <c r="AL31" s="690" t="s">
        <v>136</v>
      </c>
      <c r="AM31" s="691"/>
      <c r="AN31" s="691"/>
      <c r="AO31" s="692"/>
      <c r="AP31" s="742" t="s">
        <v>312</v>
      </c>
      <c r="AQ31" s="743"/>
      <c r="AR31" s="743"/>
      <c r="AS31" s="743"/>
      <c r="AT31" s="748" t="s">
        <v>313</v>
      </c>
      <c r="AU31" s="231"/>
      <c r="AV31" s="231"/>
      <c r="AW31" s="231"/>
      <c r="AX31" s="671" t="s">
        <v>186</v>
      </c>
      <c r="AY31" s="672"/>
      <c r="AZ31" s="672"/>
      <c r="BA31" s="672"/>
      <c r="BB31" s="672"/>
      <c r="BC31" s="672"/>
      <c r="BD31" s="672"/>
      <c r="BE31" s="672"/>
      <c r="BF31" s="673"/>
      <c r="BG31" s="741">
        <v>99.5</v>
      </c>
      <c r="BH31" s="737"/>
      <c r="BI31" s="737"/>
      <c r="BJ31" s="737"/>
      <c r="BK31" s="737"/>
      <c r="BL31" s="737"/>
      <c r="BM31" s="680">
        <v>96.6</v>
      </c>
      <c r="BN31" s="737"/>
      <c r="BO31" s="737"/>
      <c r="BP31" s="737"/>
      <c r="BQ31" s="738"/>
      <c r="BR31" s="741">
        <v>99.5</v>
      </c>
      <c r="BS31" s="737"/>
      <c r="BT31" s="737"/>
      <c r="BU31" s="737"/>
      <c r="BV31" s="737"/>
      <c r="BW31" s="737"/>
      <c r="BX31" s="680">
        <v>96.4</v>
      </c>
      <c r="BY31" s="737"/>
      <c r="BZ31" s="737"/>
      <c r="CA31" s="737"/>
      <c r="CB31" s="738"/>
      <c r="CD31" s="733"/>
      <c r="CE31" s="734"/>
      <c r="CF31" s="700" t="s">
        <v>314</v>
      </c>
      <c r="CG31" s="701"/>
      <c r="CH31" s="701"/>
      <c r="CI31" s="701"/>
      <c r="CJ31" s="701"/>
      <c r="CK31" s="701"/>
      <c r="CL31" s="701"/>
      <c r="CM31" s="701"/>
      <c r="CN31" s="701"/>
      <c r="CO31" s="701"/>
      <c r="CP31" s="701"/>
      <c r="CQ31" s="702"/>
      <c r="CR31" s="685">
        <v>175761</v>
      </c>
      <c r="CS31" s="710"/>
      <c r="CT31" s="710"/>
      <c r="CU31" s="710"/>
      <c r="CV31" s="710"/>
      <c r="CW31" s="710"/>
      <c r="CX31" s="710"/>
      <c r="CY31" s="711"/>
      <c r="CZ31" s="690">
        <v>0.4</v>
      </c>
      <c r="DA31" s="722"/>
      <c r="DB31" s="722"/>
      <c r="DC31" s="724"/>
      <c r="DD31" s="694">
        <v>168658</v>
      </c>
      <c r="DE31" s="710"/>
      <c r="DF31" s="710"/>
      <c r="DG31" s="710"/>
      <c r="DH31" s="710"/>
      <c r="DI31" s="710"/>
      <c r="DJ31" s="710"/>
      <c r="DK31" s="711"/>
      <c r="DL31" s="694">
        <v>168658</v>
      </c>
      <c r="DM31" s="710"/>
      <c r="DN31" s="710"/>
      <c r="DO31" s="710"/>
      <c r="DP31" s="710"/>
      <c r="DQ31" s="710"/>
      <c r="DR31" s="710"/>
      <c r="DS31" s="710"/>
      <c r="DT31" s="710"/>
      <c r="DU31" s="710"/>
      <c r="DV31" s="711"/>
      <c r="DW31" s="690">
        <v>0.9</v>
      </c>
      <c r="DX31" s="722"/>
      <c r="DY31" s="722"/>
      <c r="DZ31" s="722"/>
      <c r="EA31" s="722"/>
      <c r="EB31" s="722"/>
      <c r="EC31" s="723"/>
    </row>
    <row r="32" spans="2:133" ht="11.25" customHeight="1" x14ac:dyDescent="0.15">
      <c r="B32" s="752" t="s">
        <v>315</v>
      </c>
      <c r="C32" s="753"/>
      <c r="D32" s="753"/>
      <c r="E32" s="753"/>
      <c r="F32" s="753"/>
      <c r="G32" s="753"/>
      <c r="H32" s="753"/>
      <c r="I32" s="753"/>
      <c r="J32" s="753"/>
      <c r="K32" s="753"/>
      <c r="L32" s="753"/>
      <c r="M32" s="753"/>
      <c r="N32" s="753"/>
      <c r="O32" s="753"/>
      <c r="P32" s="753"/>
      <c r="Q32" s="754"/>
      <c r="R32" s="685" t="s">
        <v>239</v>
      </c>
      <c r="S32" s="686"/>
      <c r="T32" s="686"/>
      <c r="U32" s="686"/>
      <c r="V32" s="686"/>
      <c r="W32" s="686"/>
      <c r="X32" s="686"/>
      <c r="Y32" s="687"/>
      <c r="Z32" s="688" t="s">
        <v>254</v>
      </c>
      <c r="AA32" s="688"/>
      <c r="AB32" s="688"/>
      <c r="AC32" s="688"/>
      <c r="AD32" s="689" t="s">
        <v>136</v>
      </c>
      <c r="AE32" s="689"/>
      <c r="AF32" s="689"/>
      <c r="AG32" s="689"/>
      <c r="AH32" s="689"/>
      <c r="AI32" s="689"/>
      <c r="AJ32" s="689"/>
      <c r="AK32" s="689"/>
      <c r="AL32" s="690" t="s">
        <v>254</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99.7</v>
      </c>
      <c r="BH32" s="710"/>
      <c r="BI32" s="710"/>
      <c r="BJ32" s="710"/>
      <c r="BK32" s="710"/>
      <c r="BL32" s="710"/>
      <c r="BM32" s="691">
        <v>99.1</v>
      </c>
      <c r="BN32" s="739"/>
      <c r="BO32" s="739"/>
      <c r="BP32" s="739"/>
      <c r="BQ32" s="740"/>
      <c r="BR32" s="751">
        <v>99.8</v>
      </c>
      <c r="BS32" s="710"/>
      <c r="BT32" s="710"/>
      <c r="BU32" s="710"/>
      <c r="BV32" s="710"/>
      <c r="BW32" s="710"/>
      <c r="BX32" s="691">
        <v>98.7</v>
      </c>
      <c r="BY32" s="739"/>
      <c r="BZ32" s="739"/>
      <c r="CA32" s="739"/>
      <c r="CB32" s="740"/>
      <c r="CD32" s="735"/>
      <c r="CE32" s="736"/>
      <c r="CF32" s="700" t="s">
        <v>318</v>
      </c>
      <c r="CG32" s="701"/>
      <c r="CH32" s="701"/>
      <c r="CI32" s="701"/>
      <c r="CJ32" s="701"/>
      <c r="CK32" s="701"/>
      <c r="CL32" s="701"/>
      <c r="CM32" s="701"/>
      <c r="CN32" s="701"/>
      <c r="CO32" s="701"/>
      <c r="CP32" s="701"/>
      <c r="CQ32" s="702"/>
      <c r="CR32" s="685">
        <v>63</v>
      </c>
      <c r="CS32" s="686"/>
      <c r="CT32" s="686"/>
      <c r="CU32" s="686"/>
      <c r="CV32" s="686"/>
      <c r="CW32" s="686"/>
      <c r="CX32" s="686"/>
      <c r="CY32" s="687"/>
      <c r="CZ32" s="690">
        <v>0</v>
      </c>
      <c r="DA32" s="722"/>
      <c r="DB32" s="722"/>
      <c r="DC32" s="724"/>
      <c r="DD32" s="694">
        <v>63</v>
      </c>
      <c r="DE32" s="686"/>
      <c r="DF32" s="686"/>
      <c r="DG32" s="686"/>
      <c r="DH32" s="686"/>
      <c r="DI32" s="686"/>
      <c r="DJ32" s="686"/>
      <c r="DK32" s="687"/>
      <c r="DL32" s="694">
        <v>63</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319</v>
      </c>
      <c r="C33" s="683"/>
      <c r="D33" s="683"/>
      <c r="E33" s="683"/>
      <c r="F33" s="683"/>
      <c r="G33" s="683"/>
      <c r="H33" s="683"/>
      <c r="I33" s="683"/>
      <c r="J33" s="683"/>
      <c r="K33" s="683"/>
      <c r="L33" s="683"/>
      <c r="M33" s="683"/>
      <c r="N33" s="683"/>
      <c r="O33" s="683"/>
      <c r="P33" s="683"/>
      <c r="Q33" s="684"/>
      <c r="R33" s="685">
        <v>2591013</v>
      </c>
      <c r="S33" s="686"/>
      <c r="T33" s="686"/>
      <c r="U33" s="686"/>
      <c r="V33" s="686"/>
      <c r="W33" s="686"/>
      <c r="X33" s="686"/>
      <c r="Y33" s="687"/>
      <c r="Z33" s="688">
        <v>6</v>
      </c>
      <c r="AA33" s="688"/>
      <c r="AB33" s="688"/>
      <c r="AC33" s="688"/>
      <c r="AD33" s="689" t="s">
        <v>239</v>
      </c>
      <c r="AE33" s="689"/>
      <c r="AF33" s="689"/>
      <c r="AG33" s="689"/>
      <c r="AH33" s="689"/>
      <c r="AI33" s="689"/>
      <c r="AJ33" s="689"/>
      <c r="AK33" s="689"/>
      <c r="AL33" s="690" t="s">
        <v>239</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99.2</v>
      </c>
      <c r="BH33" s="756"/>
      <c r="BI33" s="756"/>
      <c r="BJ33" s="756"/>
      <c r="BK33" s="756"/>
      <c r="BL33" s="756"/>
      <c r="BM33" s="757">
        <v>94.5</v>
      </c>
      <c r="BN33" s="756"/>
      <c r="BO33" s="756"/>
      <c r="BP33" s="756"/>
      <c r="BQ33" s="758"/>
      <c r="BR33" s="755">
        <v>99.2</v>
      </c>
      <c r="BS33" s="756"/>
      <c r="BT33" s="756"/>
      <c r="BU33" s="756"/>
      <c r="BV33" s="756"/>
      <c r="BW33" s="756"/>
      <c r="BX33" s="757">
        <v>94.3</v>
      </c>
      <c r="BY33" s="756"/>
      <c r="BZ33" s="756"/>
      <c r="CA33" s="756"/>
      <c r="CB33" s="758"/>
      <c r="CD33" s="700" t="s">
        <v>321</v>
      </c>
      <c r="CE33" s="701"/>
      <c r="CF33" s="701"/>
      <c r="CG33" s="701"/>
      <c r="CH33" s="701"/>
      <c r="CI33" s="701"/>
      <c r="CJ33" s="701"/>
      <c r="CK33" s="701"/>
      <c r="CL33" s="701"/>
      <c r="CM33" s="701"/>
      <c r="CN33" s="701"/>
      <c r="CO33" s="701"/>
      <c r="CP33" s="701"/>
      <c r="CQ33" s="702"/>
      <c r="CR33" s="685">
        <v>23188995</v>
      </c>
      <c r="CS33" s="710"/>
      <c r="CT33" s="710"/>
      <c r="CU33" s="710"/>
      <c r="CV33" s="710"/>
      <c r="CW33" s="710"/>
      <c r="CX33" s="710"/>
      <c r="CY33" s="711"/>
      <c r="CZ33" s="690">
        <v>55.4</v>
      </c>
      <c r="DA33" s="722"/>
      <c r="DB33" s="722"/>
      <c r="DC33" s="724"/>
      <c r="DD33" s="694">
        <v>13500762</v>
      </c>
      <c r="DE33" s="710"/>
      <c r="DF33" s="710"/>
      <c r="DG33" s="710"/>
      <c r="DH33" s="710"/>
      <c r="DI33" s="710"/>
      <c r="DJ33" s="710"/>
      <c r="DK33" s="711"/>
      <c r="DL33" s="694">
        <v>9707007</v>
      </c>
      <c r="DM33" s="710"/>
      <c r="DN33" s="710"/>
      <c r="DO33" s="710"/>
      <c r="DP33" s="710"/>
      <c r="DQ33" s="710"/>
      <c r="DR33" s="710"/>
      <c r="DS33" s="710"/>
      <c r="DT33" s="710"/>
      <c r="DU33" s="710"/>
      <c r="DV33" s="711"/>
      <c r="DW33" s="690">
        <v>49.1</v>
      </c>
      <c r="DX33" s="722"/>
      <c r="DY33" s="722"/>
      <c r="DZ33" s="722"/>
      <c r="EA33" s="722"/>
      <c r="EB33" s="722"/>
      <c r="EC33" s="723"/>
    </row>
    <row r="34" spans="2:133" ht="11.25" customHeight="1" x14ac:dyDescent="0.15">
      <c r="B34" s="682" t="s">
        <v>322</v>
      </c>
      <c r="C34" s="683"/>
      <c r="D34" s="683"/>
      <c r="E34" s="683"/>
      <c r="F34" s="683"/>
      <c r="G34" s="683"/>
      <c r="H34" s="683"/>
      <c r="I34" s="683"/>
      <c r="J34" s="683"/>
      <c r="K34" s="683"/>
      <c r="L34" s="683"/>
      <c r="M34" s="683"/>
      <c r="N34" s="683"/>
      <c r="O34" s="683"/>
      <c r="P34" s="683"/>
      <c r="Q34" s="684"/>
      <c r="R34" s="685">
        <v>87001</v>
      </c>
      <c r="S34" s="686"/>
      <c r="T34" s="686"/>
      <c r="U34" s="686"/>
      <c r="V34" s="686"/>
      <c r="W34" s="686"/>
      <c r="X34" s="686"/>
      <c r="Y34" s="687"/>
      <c r="Z34" s="688">
        <v>0.2</v>
      </c>
      <c r="AA34" s="688"/>
      <c r="AB34" s="688"/>
      <c r="AC34" s="688"/>
      <c r="AD34" s="689">
        <v>20251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5198449</v>
      </c>
      <c r="CS34" s="686"/>
      <c r="CT34" s="686"/>
      <c r="CU34" s="686"/>
      <c r="CV34" s="686"/>
      <c r="CW34" s="686"/>
      <c r="CX34" s="686"/>
      <c r="CY34" s="687"/>
      <c r="CZ34" s="690">
        <v>12.4</v>
      </c>
      <c r="DA34" s="722"/>
      <c r="DB34" s="722"/>
      <c r="DC34" s="724"/>
      <c r="DD34" s="694">
        <v>3525582</v>
      </c>
      <c r="DE34" s="686"/>
      <c r="DF34" s="686"/>
      <c r="DG34" s="686"/>
      <c r="DH34" s="686"/>
      <c r="DI34" s="686"/>
      <c r="DJ34" s="686"/>
      <c r="DK34" s="687"/>
      <c r="DL34" s="694">
        <v>2992431</v>
      </c>
      <c r="DM34" s="686"/>
      <c r="DN34" s="686"/>
      <c r="DO34" s="686"/>
      <c r="DP34" s="686"/>
      <c r="DQ34" s="686"/>
      <c r="DR34" s="686"/>
      <c r="DS34" s="686"/>
      <c r="DT34" s="686"/>
      <c r="DU34" s="686"/>
      <c r="DV34" s="687"/>
      <c r="DW34" s="690">
        <v>15.1</v>
      </c>
      <c r="DX34" s="722"/>
      <c r="DY34" s="722"/>
      <c r="DZ34" s="722"/>
      <c r="EA34" s="722"/>
      <c r="EB34" s="722"/>
      <c r="EC34" s="723"/>
    </row>
    <row r="35" spans="2:133" ht="11.25" customHeight="1" x14ac:dyDescent="0.15">
      <c r="B35" s="682" t="s">
        <v>324</v>
      </c>
      <c r="C35" s="683"/>
      <c r="D35" s="683"/>
      <c r="E35" s="683"/>
      <c r="F35" s="683"/>
      <c r="G35" s="683"/>
      <c r="H35" s="683"/>
      <c r="I35" s="683"/>
      <c r="J35" s="683"/>
      <c r="K35" s="683"/>
      <c r="L35" s="683"/>
      <c r="M35" s="683"/>
      <c r="N35" s="683"/>
      <c r="O35" s="683"/>
      <c r="P35" s="683"/>
      <c r="Q35" s="684"/>
      <c r="R35" s="685">
        <v>243909</v>
      </c>
      <c r="S35" s="686"/>
      <c r="T35" s="686"/>
      <c r="U35" s="686"/>
      <c r="V35" s="686"/>
      <c r="W35" s="686"/>
      <c r="X35" s="686"/>
      <c r="Y35" s="687"/>
      <c r="Z35" s="688">
        <v>0.6</v>
      </c>
      <c r="AA35" s="688"/>
      <c r="AB35" s="688"/>
      <c r="AC35" s="688"/>
      <c r="AD35" s="689" t="s">
        <v>136</v>
      </c>
      <c r="AE35" s="689"/>
      <c r="AF35" s="689"/>
      <c r="AG35" s="689"/>
      <c r="AH35" s="689"/>
      <c r="AI35" s="689"/>
      <c r="AJ35" s="689"/>
      <c r="AK35" s="689"/>
      <c r="AL35" s="690" t="s">
        <v>254</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3302161</v>
      </c>
      <c r="CS35" s="710"/>
      <c r="CT35" s="710"/>
      <c r="CU35" s="710"/>
      <c r="CV35" s="710"/>
      <c r="CW35" s="710"/>
      <c r="CX35" s="710"/>
      <c r="CY35" s="711"/>
      <c r="CZ35" s="690">
        <v>7.9</v>
      </c>
      <c r="DA35" s="722"/>
      <c r="DB35" s="722"/>
      <c r="DC35" s="724"/>
      <c r="DD35" s="694">
        <v>2597355</v>
      </c>
      <c r="DE35" s="710"/>
      <c r="DF35" s="710"/>
      <c r="DG35" s="710"/>
      <c r="DH35" s="710"/>
      <c r="DI35" s="710"/>
      <c r="DJ35" s="710"/>
      <c r="DK35" s="711"/>
      <c r="DL35" s="694">
        <v>1688604</v>
      </c>
      <c r="DM35" s="710"/>
      <c r="DN35" s="710"/>
      <c r="DO35" s="710"/>
      <c r="DP35" s="710"/>
      <c r="DQ35" s="710"/>
      <c r="DR35" s="710"/>
      <c r="DS35" s="710"/>
      <c r="DT35" s="710"/>
      <c r="DU35" s="710"/>
      <c r="DV35" s="711"/>
      <c r="DW35" s="690">
        <v>8.5</v>
      </c>
      <c r="DX35" s="722"/>
      <c r="DY35" s="722"/>
      <c r="DZ35" s="722"/>
      <c r="EA35" s="722"/>
      <c r="EB35" s="722"/>
      <c r="EC35" s="723"/>
    </row>
    <row r="36" spans="2:133" ht="11.25" customHeight="1" x14ac:dyDescent="0.15">
      <c r="B36" s="682" t="s">
        <v>328</v>
      </c>
      <c r="C36" s="683"/>
      <c r="D36" s="683"/>
      <c r="E36" s="683"/>
      <c r="F36" s="683"/>
      <c r="G36" s="683"/>
      <c r="H36" s="683"/>
      <c r="I36" s="683"/>
      <c r="J36" s="683"/>
      <c r="K36" s="683"/>
      <c r="L36" s="683"/>
      <c r="M36" s="683"/>
      <c r="N36" s="683"/>
      <c r="O36" s="683"/>
      <c r="P36" s="683"/>
      <c r="Q36" s="684"/>
      <c r="R36" s="685">
        <v>973604</v>
      </c>
      <c r="S36" s="686"/>
      <c r="T36" s="686"/>
      <c r="U36" s="686"/>
      <c r="V36" s="686"/>
      <c r="W36" s="686"/>
      <c r="X36" s="686"/>
      <c r="Y36" s="687"/>
      <c r="Z36" s="688">
        <v>2.2000000000000002</v>
      </c>
      <c r="AA36" s="688"/>
      <c r="AB36" s="688"/>
      <c r="AC36" s="688"/>
      <c r="AD36" s="689" t="s">
        <v>239</v>
      </c>
      <c r="AE36" s="689"/>
      <c r="AF36" s="689"/>
      <c r="AG36" s="689"/>
      <c r="AH36" s="689"/>
      <c r="AI36" s="689"/>
      <c r="AJ36" s="689"/>
      <c r="AK36" s="689"/>
      <c r="AL36" s="690" t="s">
        <v>239</v>
      </c>
      <c r="AM36" s="691"/>
      <c r="AN36" s="691"/>
      <c r="AO36" s="692"/>
      <c r="AP36" s="235"/>
      <c r="AQ36" s="759" t="s">
        <v>329</v>
      </c>
      <c r="AR36" s="760"/>
      <c r="AS36" s="760"/>
      <c r="AT36" s="760"/>
      <c r="AU36" s="760"/>
      <c r="AV36" s="760"/>
      <c r="AW36" s="760"/>
      <c r="AX36" s="760"/>
      <c r="AY36" s="761"/>
      <c r="AZ36" s="674">
        <v>4273882</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166308</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11092311</v>
      </c>
      <c r="CS36" s="686"/>
      <c r="CT36" s="686"/>
      <c r="CU36" s="686"/>
      <c r="CV36" s="686"/>
      <c r="CW36" s="686"/>
      <c r="CX36" s="686"/>
      <c r="CY36" s="687"/>
      <c r="CZ36" s="690">
        <v>26.5</v>
      </c>
      <c r="DA36" s="722"/>
      <c r="DB36" s="722"/>
      <c r="DC36" s="724"/>
      <c r="DD36" s="694">
        <v>4918679</v>
      </c>
      <c r="DE36" s="686"/>
      <c r="DF36" s="686"/>
      <c r="DG36" s="686"/>
      <c r="DH36" s="686"/>
      <c r="DI36" s="686"/>
      <c r="DJ36" s="686"/>
      <c r="DK36" s="687"/>
      <c r="DL36" s="694">
        <v>2988344</v>
      </c>
      <c r="DM36" s="686"/>
      <c r="DN36" s="686"/>
      <c r="DO36" s="686"/>
      <c r="DP36" s="686"/>
      <c r="DQ36" s="686"/>
      <c r="DR36" s="686"/>
      <c r="DS36" s="686"/>
      <c r="DT36" s="686"/>
      <c r="DU36" s="686"/>
      <c r="DV36" s="687"/>
      <c r="DW36" s="690">
        <v>15.1</v>
      </c>
      <c r="DX36" s="722"/>
      <c r="DY36" s="722"/>
      <c r="DZ36" s="722"/>
      <c r="EA36" s="722"/>
      <c r="EB36" s="722"/>
      <c r="EC36" s="723"/>
    </row>
    <row r="37" spans="2:133" ht="11.25" customHeight="1" x14ac:dyDescent="0.15">
      <c r="B37" s="682" t="s">
        <v>332</v>
      </c>
      <c r="C37" s="683"/>
      <c r="D37" s="683"/>
      <c r="E37" s="683"/>
      <c r="F37" s="683"/>
      <c r="G37" s="683"/>
      <c r="H37" s="683"/>
      <c r="I37" s="683"/>
      <c r="J37" s="683"/>
      <c r="K37" s="683"/>
      <c r="L37" s="683"/>
      <c r="M37" s="683"/>
      <c r="N37" s="683"/>
      <c r="O37" s="683"/>
      <c r="P37" s="683"/>
      <c r="Q37" s="684"/>
      <c r="R37" s="685">
        <v>2117753</v>
      </c>
      <c r="S37" s="686"/>
      <c r="T37" s="686"/>
      <c r="U37" s="686"/>
      <c r="V37" s="686"/>
      <c r="W37" s="686"/>
      <c r="X37" s="686"/>
      <c r="Y37" s="687"/>
      <c r="Z37" s="688">
        <v>4.9000000000000004</v>
      </c>
      <c r="AA37" s="688"/>
      <c r="AB37" s="688"/>
      <c r="AC37" s="688"/>
      <c r="AD37" s="689" t="s">
        <v>254</v>
      </c>
      <c r="AE37" s="689"/>
      <c r="AF37" s="689"/>
      <c r="AG37" s="689"/>
      <c r="AH37" s="689"/>
      <c r="AI37" s="689"/>
      <c r="AJ37" s="689"/>
      <c r="AK37" s="689"/>
      <c r="AL37" s="690" t="s">
        <v>136</v>
      </c>
      <c r="AM37" s="691"/>
      <c r="AN37" s="691"/>
      <c r="AO37" s="692"/>
      <c r="AQ37" s="763" t="s">
        <v>333</v>
      </c>
      <c r="AR37" s="764"/>
      <c r="AS37" s="764"/>
      <c r="AT37" s="764"/>
      <c r="AU37" s="764"/>
      <c r="AV37" s="764"/>
      <c r="AW37" s="764"/>
      <c r="AX37" s="764"/>
      <c r="AY37" s="765"/>
      <c r="AZ37" s="685">
        <v>1277885</v>
      </c>
      <c r="BA37" s="686"/>
      <c r="BB37" s="686"/>
      <c r="BC37" s="686"/>
      <c r="BD37" s="710"/>
      <c r="BE37" s="710"/>
      <c r="BF37" s="740"/>
      <c r="BG37" s="700" t="s">
        <v>334</v>
      </c>
      <c r="BH37" s="701"/>
      <c r="BI37" s="701"/>
      <c r="BJ37" s="701"/>
      <c r="BK37" s="701"/>
      <c r="BL37" s="701"/>
      <c r="BM37" s="701"/>
      <c r="BN37" s="701"/>
      <c r="BO37" s="701"/>
      <c r="BP37" s="701"/>
      <c r="BQ37" s="701"/>
      <c r="BR37" s="701"/>
      <c r="BS37" s="701"/>
      <c r="BT37" s="701"/>
      <c r="BU37" s="702"/>
      <c r="BV37" s="685">
        <v>193658</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1492749</v>
      </c>
      <c r="CS37" s="710"/>
      <c r="CT37" s="710"/>
      <c r="CU37" s="710"/>
      <c r="CV37" s="710"/>
      <c r="CW37" s="710"/>
      <c r="CX37" s="710"/>
      <c r="CY37" s="711"/>
      <c r="CZ37" s="690">
        <v>3.6</v>
      </c>
      <c r="DA37" s="722"/>
      <c r="DB37" s="722"/>
      <c r="DC37" s="724"/>
      <c r="DD37" s="694">
        <v>1453149</v>
      </c>
      <c r="DE37" s="710"/>
      <c r="DF37" s="710"/>
      <c r="DG37" s="710"/>
      <c r="DH37" s="710"/>
      <c r="DI37" s="710"/>
      <c r="DJ37" s="710"/>
      <c r="DK37" s="711"/>
      <c r="DL37" s="694">
        <v>1437386</v>
      </c>
      <c r="DM37" s="710"/>
      <c r="DN37" s="710"/>
      <c r="DO37" s="710"/>
      <c r="DP37" s="710"/>
      <c r="DQ37" s="710"/>
      <c r="DR37" s="710"/>
      <c r="DS37" s="710"/>
      <c r="DT37" s="710"/>
      <c r="DU37" s="710"/>
      <c r="DV37" s="711"/>
      <c r="DW37" s="690">
        <v>7.3</v>
      </c>
      <c r="DX37" s="722"/>
      <c r="DY37" s="722"/>
      <c r="DZ37" s="722"/>
      <c r="EA37" s="722"/>
      <c r="EB37" s="722"/>
      <c r="EC37" s="723"/>
    </row>
    <row r="38" spans="2:133" ht="11.25" customHeight="1" x14ac:dyDescent="0.15">
      <c r="B38" s="682" t="s">
        <v>336</v>
      </c>
      <c r="C38" s="683"/>
      <c r="D38" s="683"/>
      <c r="E38" s="683"/>
      <c r="F38" s="683"/>
      <c r="G38" s="683"/>
      <c r="H38" s="683"/>
      <c r="I38" s="683"/>
      <c r="J38" s="683"/>
      <c r="K38" s="683"/>
      <c r="L38" s="683"/>
      <c r="M38" s="683"/>
      <c r="N38" s="683"/>
      <c r="O38" s="683"/>
      <c r="P38" s="683"/>
      <c r="Q38" s="684"/>
      <c r="R38" s="685">
        <v>1040824</v>
      </c>
      <c r="S38" s="686"/>
      <c r="T38" s="686"/>
      <c r="U38" s="686"/>
      <c r="V38" s="686"/>
      <c r="W38" s="686"/>
      <c r="X38" s="686"/>
      <c r="Y38" s="687"/>
      <c r="Z38" s="688">
        <v>2.4</v>
      </c>
      <c r="AA38" s="688"/>
      <c r="AB38" s="688"/>
      <c r="AC38" s="688"/>
      <c r="AD38" s="689">
        <v>122</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443065</v>
      </c>
      <c r="BA38" s="686"/>
      <c r="BB38" s="686"/>
      <c r="BC38" s="686"/>
      <c r="BD38" s="710"/>
      <c r="BE38" s="710"/>
      <c r="BF38" s="740"/>
      <c r="BG38" s="700" t="s">
        <v>338</v>
      </c>
      <c r="BH38" s="701"/>
      <c r="BI38" s="701"/>
      <c r="BJ38" s="701"/>
      <c r="BK38" s="701"/>
      <c r="BL38" s="701"/>
      <c r="BM38" s="701"/>
      <c r="BN38" s="701"/>
      <c r="BO38" s="701"/>
      <c r="BP38" s="701"/>
      <c r="BQ38" s="701"/>
      <c r="BR38" s="701"/>
      <c r="BS38" s="701"/>
      <c r="BT38" s="701"/>
      <c r="BU38" s="702"/>
      <c r="BV38" s="685">
        <v>7177</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2490130</v>
      </c>
      <c r="CS38" s="686"/>
      <c r="CT38" s="686"/>
      <c r="CU38" s="686"/>
      <c r="CV38" s="686"/>
      <c r="CW38" s="686"/>
      <c r="CX38" s="686"/>
      <c r="CY38" s="687"/>
      <c r="CZ38" s="690">
        <v>5.9</v>
      </c>
      <c r="DA38" s="722"/>
      <c r="DB38" s="722"/>
      <c r="DC38" s="724"/>
      <c r="DD38" s="694">
        <v>2089267</v>
      </c>
      <c r="DE38" s="686"/>
      <c r="DF38" s="686"/>
      <c r="DG38" s="686"/>
      <c r="DH38" s="686"/>
      <c r="DI38" s="686"/>
      <c r="DJ38" s="686"/>
      <c r="DK38" s="687"/>
      <c r="DL38" s="694">
        <v>2037628</v>
      </c>
      <c r="DM38" s="686"/>
      <c r="DN38" s="686"/>
      <c r="DO38" s="686"/>
      <c r="DP38" s="686"/>
      <c r="DQ38" s="686"/>
      <c r="DR38" s="686"/>
      <c r="DS38" s="686"/>
      <c r="DT38" s="686"/>
      <c r="DU38" s="686"/>
      <c r="DV38" s="687"/>
      <c r="DW38" s="690">
        <v>10.3</v>
      </c>
      <c r="DX38" s="722"/>
      <c r="DY38" s="722"/>
      <c r="DZ38" s="722"/>
      <c r="EA38" s="722"/>
      <c r="EB38" s="722"/>
      <c r="EC38" s="723"/>
    </row>
    <row r="39" spans="2:133" ht="11.25" customHeight="1" x14ac:dyDescent="0.15">
      <c r="B39" s="682" t="s">
        <v>340</v>
      </c>
      <c r="C39" s="683"/>
      <c r="D39" s="683"/>
      <c r="E39" s="683"/>
      <c r="F39" s="683"/>
      <c r="G39" s="683"/>
      <c r="H39" s="683"/>
      <c r="I39" s="683"/>
      <c r="J39" s="683"/>
      <c r="K39" s="683"/>
      <c r="L39" s="683"/>
      <c r="M39" s="683"/>
      <c r="N39" s="683"/>
      <c r="O39" s="683"/>
      <c r="P39" s="683"/>
      <c r="Q39" s="684"/>
      <c r="R39" s="685">
        <v>3594000</v>
      </c>
      <c r="S39" s="686"/>
      <c r="T39" s="686"/>
      <c r="U39" s="686"/>
      <c r="V39" s="686"/>
      <c r="W39" s="686"/>
      <c r="X39" s="686"/>
      <c r="Y39" s="687"/>
      <c r="Z39" s="688">
        <v>8.3000000000000007</v>
      </c>
      <c r="AA39" s="688"/>
      <c r="AB39" s="688"/>
      <c r="AC39" s="688"/>
      <c r="AD39" s="689" t="s">
        <v>136</v>
      </c>
      <c r="AE39" s="689"/>
      <c r="AF39" s="689"/>
      <c r="AG39" s="689"/>
      <c r="AH39" s="689"/>
      <c r="AI39" s="689"/>
      <c r="AJ39" s="689"/>
      <c r="AK39" s="689"/>
      <c r="AL39" s="690" t="s">
        <v>239</v>
      </c>
      <c r="AM39" s="691"/>
      <c r="AN39" s="691"/>
      <c r="AO39" s="692"/>
      <c r="AQ39" s="763" t="s">
        <v>341</v>
      </c>
      <c r="AR39" s="764"/>
      <c r="AS39" s="764"/>
      <c r="AT39" s="764"/>
      <c r="AU39" s="764"/>
      <c r="AV39" s="764"/>
      <c r="AW39" s="764"/>
      <c r="AX39" s="764"/>
      <c r="AY39" s="765"/>
      <c r="AZ39" s="685">
        <v>62802</v>
      </c>
      <c r="BA39" s="686"/>
      <c r="BB39" s="686"/>
      <c r="BC39" s="686"/>
      <c r="BD39" s="710"/>
      <c r="BE39" s="710"/>
      <c r="BF39" s="740"/>
      <c r="BG39" s="700" t="s">
        <v>342</v>
      </c>
      <c r="BH39" s="701"/>
      <c r="BI39" s="701"/>
      <c r="BJ39" s="701"/>
      <c r="BK39" s="701"/>
      <c r="BL39" s="701"/>
      <c r="BM39" s="701"/>
      <c r="BN39" s="701"/>
      <c r="BO39" s="701"/>
      <c r="BP39" s="701"/>
      <c r="BQ39" s="701"/>
      <c r="BR39" s="701"/>
      <c r="BS39" s="701"/>
      <c r="BT39" s="701"/>
      <c r="BU39" s="702"/>
      <c r="BV39" s="685">
        <v>11192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493393</v>
      </c>
      <c r="CS39" s="710"/>
      <c r="CT39" s="710"/>
      <c r="CU39" s="710"/>
      <c r="CV39" s="710"/>
      <c r="CW39" s="710"/>
      <c r="CX39" s="710"/>
      <c r="CY39" s="711"/>
      <c r="CZ39" s="690">
        <v>1.2</v>
      </c>
      <c r="DA39" s="722"/>
      <c r="DB39" s="722"/>
      <c r="DC39" s="724"/>
      <c r="DD39" s="694">
        <v>349630</v>
      </c>
      <c r="DE39" s="710"/>
      <c r="DF39" s="710"/>
      <c r="DG39" s="710"/>
      <c r="DH39" s="710"/>
      <c r="DI39" s="710"/>
      <c r="DJ39" s="710"/>
      <c r="DK39" s="711"/>
      <c r="DL39" s="694" t="s">
        <v>136</v>
      </c>
      <c r="DM39" s="710"/>
      <c r="DN39" s="710"/>
      <c r="DO39" s="710"/>
      <c r="DP39" s="710"/>
      <c r="DQ39" s="710"/>
      <c r="DR39" s="710"/>
      <c r="DS39" s="710"/>
      <c r="DT39" s="710"/>
      <c r="DU39" s="710"/>
      <c r="DV39" s="711"/>
      <c r="DW39" s="690" t="s">
        <v>239</v>
      </c>
      <c r="DX39" s="722"/>
      <c r="DY39" s="722"/>
      <c r="DZ39" s="722"/>
      <c r="EA39" s="722"/>
      <c r="EB39" s="722"/>
      <c r="EC39" s="723"/>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239</v>
      </c>
      <c r="S40" s="686"/>
      <c r="T40" s="686"/>
      <c r="U40" s="686"/>
      <c r="V40" s="686"/>
      <c r="W40" s="686"/>
      <c r="X40" s="686"/>
      <c r="Y40" s="687"/>
      <c r="Z40" s="688" t="s">
        <v>136</v>
      </c>
      <c r="AA40" s="688"/>
      <c r="AB40" s="688"/>
      <c r="AC40" s="688"/>
      <c r="AD40" s="689" t="s">
        <v>239</v>
      </c>
      <c r="AE40" s="689"/>
      <c r="AF40" s="689"/>
      <c r="AG40" s="689"/>
      <c r="AH40" s="689"/>
      <c r="AI40" s="689"/>
      <c r="AJ40" s="689"/>
      <c r="AK40" s="689"/>
      <c r="AL40" s="690" t="s">
        <v>239</v>
      </c>
      <c r="AM40" s="691"/>
      <c r="AN40" s="691"/>
      <c r="AO40" s="692"/>
      <c r="AQ40" s="763" t="s">
        <v>345</v>
      </c>
      <c r="AR40" s="764"/>
      <c r="AS40" s="764"/>
      <c r="AT40" s="764"/>
      <c r="AU40" s="764"/>
      <c r="AV40" s="764"/>
      <c r="AW40" s="764"/>
      <c r="AX40" s="764"/>
      <c r="AY40" s="765"/>
      <c r="AZ40" s="685" t="s">
        <v>239</v>
      </c>
      <c r="BA40" s="686"/>
      <c r="BB40" s="686"/>
      <c r="BC40" s="686"/>
      <c r="BD40" s="710"/>
      <c r="BE40" s="710"/>
      <c r="BF40" s="740"/>
      <c r="BG40" s="766" t="s">
        <v>346</v>
      </c>
      <c r="BH40" s="767"/>
      <c r="BI40" s="767"/>
      <c r="BJ40" s="767"/>
      <c r="BK40" s="767"/>
      <c r="BL40" s="236"/>
      <c r="BM40" s="701" t="s">
        <v>347</v>
      </c>
      <c r="BN40" s="701"/>
      <c r="BO40" s="701"/>
      <c r="BP40" s="701"/>
      <c r="BQ40" s="701"/>
      <c r="BR40" s="701"/>
      <c r="BS40" s="701"/>
      <c r="BT40" s="701"/>
      <c r="BU40" s="702"/>
      <c r="BV40" s="685">
        <v>81</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612551</v>
      </c>
      <c r="CS40" s="686"/>
      <c r="CT40" s="686"/>
      <c r="CU40" s="686"/>
      <c r="CV40" s="686"/>
      <c r="CW40" s="686"/>
      <c r="CX40" s="686"/>
      <c r="CY40" s="687"/>
      <c r="CZ40" s="690">
        <v>1.5</v>
      </c>
      <c r="DA40" s="722"/>
      <c r="DB40" s="722"/>
      <c r="DC40" s="724"/>
      <c r="DD40" s="694">
        <v>20249</v>
      </c>
      <c r="DE40" s="686"/>
      <c r="DF40" s="686"/>
      <c r="DG40" s="686"/>
      <c r="DH40" s="686"/>
      <c r="DI40" s="686"/>
      <c r="DJ40" s="686"/>
      <c r="DK40" s="687"/>
      <c r="DL40" s="694" t="s">
        <v>239</v>
      </c>
      <c r="DM40" s="686"/>
      <c r="DN40" s="686"/>
      <c r="DO40" s="686"/>
      <c r="DP40" s="686"/>
      <c r="DQ40" s="686"/>
      <c r="DR40" s="686"/>
      <c r="DS40" s="686"/>
      <c r="DT40" s="686"/>
      <c r="DU40" s="686"/>
      <c r="DV40" s="687"/>
      <c r="DW40" s="690" t="s">
        <v>239</v>
      </c>
      <c r="DX40" s="722"/>
      <c r="DY40" s="722"/>
      <c r="DZ40" s="722"/>
      <c r="EA40" s="722"/>
      <c r="EB40" s="722"/>
      <c r="EC40" s="723"/>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239</v>
      </c>
      <c r="AA41" s="688"/>
      <c r="AB41" s="688"/>
      <c r="AC41" s="688"/>
      <c r="AD41" s="689" t="s">
        <v>239</v>
      </c>
      <c r="AE41" s="689"/>
      <c r="AF41" s="689"/>
      <c r="AG41" s="689"/>
      <c r="AH41" s="689"/>
      <c r="AI41" s="689"/>
      <c r="AJ41" s="689"/>
      <c r="AK41" s="689"/>
      <c r="AL41" s="690" t="s">
        <v>239</v>
      </c>
      <c r="AM41" s="691"/>
      <c r="AN41" s="691"/>
      <c r="AO41" s="692"/>
      <c r="AQ41" s="763" t="s">
        <v>350</v>
      </c>
      <c r="AR41" s="764"/>
      <c r="AS41" s="764"/>
      <c r="AT41" s="764"/>
      <c r="AU41" s="764"/>
      <c r="AV41" s="764"/>
      <c r="AW41" s="764"/>
      <c r="AX41" s="764"/>
      <c r="AY41" s="765"/>
      <c r="AZ41" s="685">
        <v>492497</v>
      </c>
      <c r="BA41" s="686"/>
      <c r="BB41" s="686"/>
      <c r="BC41" s="686"/>
      <c r="BD41" s="710"/>
      <c r="BE41" s="710"/>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136</v>
      </c>
      <c r="CS41" s="710"/>
      <c r="CT41" s="710"/>
      <c r="CU41" s="710"/>
      <c r="CV41" s="710"/>
      <c r="CW41" s="710"/>
      <c r="CX41" s="710"/>
      <c r="CY41" s="711"/>
      <c r="CZ41" s="690" t="s">
        <v>239</v>
      </c>
      <c r="DA41" s="722"/>
      <c r="DB41" s="722"/>
      <c r="DC41" s="724"/>
      <c r="DD41" s="694" t="s">
        <v>136</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642600</v>
      </c>
      <c r="S42" s="686"/>
      <c r="T42" s="686"/>
      <c r="U42" s="686"/>
      <c r="V42" s="686"/>
      <c r="W42" s="686"/>
      <c r="X42" s="686"/>
      <c r="Y42" s="687"/>
      <c r="Z42" s="688">
        <v>1.5</v>
      </c>
      <c r="AA42" s="688"/>
      <c r="AB42" s="688"/>
      <c r="AC42" s="688"/>
      <c r="AD42" s="689" t="s">
        <v>136</v>
      </c>
      <c r="AE42" s="689"/>
      <c r="AF42" s="689"/>
      <c r="AG42" s="689"/>
      <c r="AH42" s="689"/>
      <c r="AI42" s="689"/>
      <c r="AJ42" s="689"/>
      <c r="AK42" s="689"/>
      <c r="AL42" s="690" t="s">
        <v>136</v>
      </c>
      <c r="AM42" s="691"/>
      <c r="AN42" s="691"/>
      <c r="AO42" s="692"/>
      <c r="AQ42" s="784" t="s">
        <v>354</v>
      </c>
      <c r="AR42" s="785"/>
      <c r="AS42" s="785"/>
      <c r="AT42" s="785"/>
      <c r="AU42" s="785"/>
      <c r="AV42" s="785"/>
      <c r="AW42" s="785"/>
      <c r="AX42" s="785"/>
      <c r="AY42" s="786"/>
      <c r="AZ42" s="776">
        <v>1997633</v>
      </c>
      <c r="BA42" s="777"/>
      <c r="BB42" s="777"/>
      <c r="BC42" s="777"/>
      <c r="BD42" s="756"/>
      <c r="BE42" s="756"/>
      <c r="BF42" s="758"/>
      <c r="BG42" s="768"/>
      <c r="BH42" s="769"/>
      <c r="BI42" s="769"/>
      <c r="BJ42" s="769"/>
      <c r="BK42" s="769"/>
      <c r="BL42" s="237"/>
      <c r="BM42" s="713" t="s">
        <v>355</v>
      </c>
      <c r="BN42" s="713"/>
      <c r="BO42" s="713"/>
      <c r="BP42" s="713"/>
      <c r="BQ42" s="713"/>
      <c r="BR42" s="713"/>
      <c r="BS42" s="713"/>
      <c r="BT42" s="713"/>
      <c r="BU42" s="714"/>
      <c r="BV42" s="776">
        <v>304</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5128081</v>
      </c>
      <c r="CS42" s="686"/>
      <c r="CT42" s="686"/>
      <c r="CU42" s="686"/>
      <c r="CV42" s="686"/>
      <c r="CW42" s="686"/>
      <c r="CX42" s="686"/>
      <c r="CY42" s="687"/>
      <c r="CZ42" s="690">
        <v>12.2</v>
      </c>
      <c r="DA42" s="691"/>
      <c r="DB42" s="691"/>
      <c r="DC42" s="703"/>
      <c r="DD42" s="694">
        <v>907447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43492258</v>
      </c>
      <c r="S43" s="777"/>
      <c r="T43" s="777"/>
      <c r="U43" s="777"/>
      <c r="V43" s="777"/>
      <c r="W43" s="777"/>
      <c r="X43" s="777"/>
      <c r="Y43" s="778"/>
      <c r="Z43" s="779">
        <v>100</v>
      </c>
      <c r="AA43" s="779"/>
      <c r="AB43" s="779"/>
      <c r="AC43" s="779"/>
      <c r="AD43" s="780">
        <v>19145193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171166</v>
      </c>
      <c r="CS43" s="710"/>
      <c r="CT43" s="710"/>
      <c r="CU43" s="710"/>
      <c r="CV43" s="710"/>
      <c r="CW43" s="710"/>
      <c r="CX43" s="710"/>
      <c r="CY43" s="711"/>
      <c r="CZ43" s="690">
        <v>0.4</v>
      </c>
      <c r="DA43" s="722"/>
      <c r="DB43" s="722"/>
      <c r="DC43" s="724"/>
      <c r="DD43" s="694">
        <v>134866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4902004</v>
      </c>
      <c r="CS44" s="686"/>
      <c r="CT44" s="686"/>
      <c r="CU44" s="686"/>
      <c r="CV44" s="686"/>
      <c r="CW44" s="686"/>
      <c r="CX44" s="686"/>
      <c r="CY44" s="687"/>
      <c r="CZ44" s="690">
        <v>11.7</v>
      </c>
      <c r="DA44" s="691"/>
      <c r="DB44" s="691"/>
      <c r="DC44" s="703"/>
      <c r="DD44" s="694">
        <v>899772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2260150</v>
      </c>
      <c r="CS45" s="710"/>
      <c r="CT45" s="710"/>
      <c r="CU45" s="710"/>
      <c r="CV45" s="710"/>
      <c r="CW45" s="710"/>
      <c r="CX45" s="710"/>
      <c r="CY45" s="711"/>
      <c r="CZ45" s="690">
        <v>5.4</v>
      </c>
      <c r="DA45" s="722"/>
      <c r="DB45" s="722"/>
      <c r="DC45" s="724"/>
      <c r="DD45" s="694">
        <v>72593</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2552298</v>
      </c>
      <c r="CS46" s="686"/>
      <c r="CT46" s="686"/>
      <c r="CU46" s="686"/>
      <c r="CV46" s="686"/>
      <c r="CW46" s="686"/>
      <c r="CX46" s="686"/>
      <c r="CY46" s="687"/>
      <c r="CZ46" s="690">
        <v>6.1</v>
      </c>
      <c r="DA46" s="691"/>
      <c r="DB46" s="691"/>
      <c r="DC46" s="703"/>
      <c r="DD46" s="694">
        <v>826317</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226077</v>
      </c>
      <c r="CS47" s="710"/>
      <c r="CT47" s="710"/>
      <c r="CU47" s="710"/>
      <c r="CV47" s="710"/>
      <c r="CW47" s="710"/>
      <c r="CX47" s="710"/>
      <c r="CY47" s="711"/>
      <c r="CZ47" s="690">
        <v>0.5</v>
      </c>
      <c r="DA47" s="722"/>
      <c r="DB47" s="722"/>
      <c r="DC47" s="724"/>
      <c r="DD47" s="694">
        <v>7675</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239</v>
      </c>
      <c r="CS48" s="686"/>
      <c r="CT48" s="686"/>
      <c r="CU48" s="686"/>
      <c r="CV48" s="686"/>
      <c r="CW48" s="686"/>
      <c r="CX48" s="686"/>
      <c r="CY48" s="687"/>
      <c r="CZ48" s="690" t="s">
        <v>136</v>
      </c>
      <c r="DA48" s="691"/>
      <c r="DB48" s="691"/>
      <c r="DC48" s="703"/>
      <c r="DD48" s="694" t="s">
        <v>239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41869475</v>
      </c>
      <c r="CS49" s="756"/>
      <c r="CT49" s="756"/>
      <c r="CU49" s="756"/>
      <c r="CV49" s="756"/>
      <c r="CW49" s="756"/>
      <c r="CX49" s="756"/>
      <c r="CY49" s="787"/>
      <c r="CZ49" s="781">
        <v>100</v>
      </c>
      <c r="DA49" s="788"/>
      <c r="DB49" s="788"/>
      <c r="DC49" s="789"/>
      <c r="DD49" s="790">
        <v>24074810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mrOr8GQLHz1ZnEiT/QlBNqHxZdCJC0YrWsrtfxrAkIfQY2/sqx95fjhU/IRfWnrzZAxJTQeiKoHlQxvBn2l6g==" saltValue="iVTppmfe0VXYznXTbLPp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44631</v>
      </c>
      <c r="R7" s="821"/>
      <c r="S7" s="821"/>
      <c r="T7" s="821"/>
      <c r="U7" s="821"/>
      <c r="V7" s="821">
        <v>43008</v>
      </c>
      <c r="W7" s="821"/>
      <c r="X7" s="821"/>
      <c r="Y7" s="821"/>
      <c r="Z7" s="821"/>
      <c r="AA7" s="821">
        <v>1623</v>
      </c>
      <c r="AB7" s="821"/>
      <c r="AC7" s="821"/>
      <c r="AD7" s="821"/>
      <c r="AE7" s="822"/>
      <c r="AF7" s="823">
        <v>1469</v>
      </c>
      <c r="AG7" s="824"/>
      <c r="AH7" s="824"/>
      <c r="AI7" s="824"/>
      <c r="AJ7" s="825"/>
      <c r="AK7" s="860">
        <v>974</v>
      </c>
      <c r="AL7" s="861"/>
      <c r="AM7" s="861"/>
      <c r="AN7" s="861"/>
      <c r="AO7" s="861"/>
      <c r="AP7" s="861">
        <v>48757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0</v>
      </c>
      <c r="CI7" s="858"/>
      <c r="CJ7" s="858"/>
      <c r="CK7" s="858"/>
      <c r="CL7" s="859"/>
      <c r="CM7" s="857">
        <v>7</v>
      </c>
      <c r="CN7" s="858"/>
      <c r="CO7" s="858"/>
      <c r="CP7" s="858"/>
      <c r="CQ7" s="859"/>
      <c r="CR7" s="857">
        <v>3</v>
      </c>
      <c r="CS7" s="858"/>
      <c r="CT7" s="858"/>
      <c r="CU7" s="858"/>
      <c r="CV7" s="859"/>
      <c r="CW7" s="857" t="s">
        <v>525</v>
      </c>
      <c r="CX7" s="858"/>
      <c r="CY7" s="858"/>
      <c r="CZ7" s="858"/>
      <c r="DA7" s="859"/>
      <c r="DB7" s="857" t="s">
        <v>525</v>
      </c>
      <c r="DC7" s="858"/>
      <c r="DD7" s="858"/>
      <c r="DE7" s="858"/>
      <c r="DF7" s="859"/>
      <c r="DG7" s="857" t="s">
        <v>525</v>
      </c>
      <c r="DH7" s="858"/>
      <c r="DI7" s="858"/>
      <c r="DJ7" s="858"/>
      <c r="DK7" s="859"/>
      <c r="DL7" s="857" t="s">
        <v>525</v>
      </c>
      <c r="DM7" s="858"/>
      <c r="DN7" s="858"/>
      <c r="DO7" s="858"/>
      <c r="DP7" s="859"/>
      <c r="DQ7" s="857" t="s">
        <v>525</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29</v>
      </c>
      <c r="CI8" s="868"/>
      <c r="CJ8" s="868"/>
      <c r="CK8" s="868"/>
      <c r="CL8" s="869"/>
      <c r="CM8" s="867">
        <v>343</v>
      </c>
      <c r="CN8" s="868"/>
      <c r="CO8" s="868"/>
      <c r="CP8" s="868"/>
      <c r="CQ8" s="869"/>
      <c r="CR8" s="867">
        <v>31</v>
      </c>
      <c r="CS8" s="868"/>
      <c r="CT8" s="868"/>
      <c r="CU8" s="868"/>
      <c r="CV8" s="869"/>
      <c r="CW8" s="867" t="s">
        <v>525</v>
      </c>
      <c r="CX8" s="868"/>
      <c r="CY8" s="868"/>
      <c r="CZ8" s="868"/>
      <c r="DA8" s="869"/>
      <c r="DB8" s="867" t="s">
        <v>525</v>
      </c>
      <c r="DC8" s="868"/>
      <c r="DD8" s="868"/>
      <c r="DE8" s="868"/>
      <c r="DF8" s="869"/>
      <c r="DG8" s="867" t="s">
        <v>525</v>
      </c>
      <c r="DH8" s="868"/>
      <c r="DI8" s="868"/>
      <c r="DJ8" s="868"/>
      <c r="DK8" s="869"/>
      <c r="DL8" s="867" t="s">
        <v>525</v>
      </c>
      <c r="DM8" s="868"/>
      <c r="DN8" s="868"/>
      <c r="DO8" s="868"/>
      <c r="DP8" s="869"/>
      <c r="DQ8" s="867" t="s">
        <v>525</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604</v>
      </c>
      <c r="BT9" s="855"/>
      <c r="BU9" s="855"/>
      <c r="BV9" s="855"/>
      <c r="BW9" s="855"/>
      <c r="BX9" s="855"/>
      <c r="BY9" s="855"/>
      <c r="BZ9" s="855"/>
      <c r="CA9" s="855"/>
      <c r="CB9" s="855"/>
      <c r="CC9" s="855"/>
      <c r="CD9" s="855"/>
      <c r="CE9" s="855"/>
      <c r="CF9" s="855"/>
      <c r="CG9" s="856"/>
      <c r="CH9" s="867">
        <v>286</v>
      </c>
      <c r="CI9" s="868"/>
      <c r="CJ9" s="868"/>
      <c r="CK9" s="868"/>
      <c r="CL9" s="869"/>
      <c r="CM9" s="867">
        <v>121</v>
      </c>
      <c r="CN9" s="868"/>
      <c r="CO9" s="868"/>
      <c r="CP9" s="868"/>
      <c r="CQ9" s="869"/>
      <c r="CR9" s="867">
        <v>20</v>
      </c>
      <c r="CS9" s="868"/>
      <c r="CT9" s="868"/>
      <c r="CU9" s="868"/>
      <c r="CV9" s="869"/>
      <c r="CW9" s="867" t="s">
        <v>525</v>
      </c>
      <c r="CX9" s="868"/>
      <c r="CY9" s="868"/>
      <c r="CZ9" s="868"/>
      <c r="DA9" s="869"/>
      <c r="DB9" s="867" t="s">
        <v>525</v>
      </c>
      <c r="DC9" s="868"/>
      <c r="DD9" s="868"/>
      <c r="DE9" s="868"/>
      <c r="DF9" s="869"/>
      <c r="DG9" s="867" t="s">
        <v>525</v>
      </c>
      <c r="DH9" s="868"/>
      <c r="DI9" s="868"/>
      <c r="DJ9" s="868"/>
      <c r="DK9" s="869"/>
      <c r="DL9" s="867" t="s">
        <v>525</v>
      </c>
      <c r="DM9" s="868"/>
      <c r="DN9" s="868"/>
      <c r="DO9" s="868"/>
      <c r="DP9" s="869"/>
      <c r="DQ9" s="867" t="s">
        <v>525</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605</v>
      </c>
      <c r="BT10" s="855"/>
      <c r="BU10" s="855"/>
      <c r="BV10" s="855"/>
      <c r="BW10" s="855"/>
      <c r="BX10" s="855"/>
      <c r="BY10" s="855"/>
      <c r="BZ10" s="855"/>
      <c r="CA10" s="855"/>
      <c r="CB10" s="855"/>
      <c r="CC10" s="855"/>
      <c r="CD10" s="855"/>
      <c r="CE10" s="855"/>
      <c r="CF10" s="855"/>
      <c r="CG10" s="856"/>
      <c r="CH10" s="867">
        <v>35</v>
      </c>
      <c r="CI10" s="868"/>
      <c r="CJ10" s="868"/>
      <c r="CK10" s="868"/>
      <c r="CL10" s="869"/>
      <c r="CM10" s="867">
        <v>878</v>
      </c>
      <c r="CN10" s="868"/>
      <c r="CO10" s="868"/>
      <c r="CP10" s="868"/>
      <c r="CQ10" s="869"/>
      <c r="CR10" s="867">
        <v>407</v>
      </c>
      <c r="CS10" s="868"/>
      <c r="CT10" s="868"/>
      <c r="CU10" s="868"/>
      <c r="CV10" s="869"/>
      <c r="CW10" s="867">
        <v>10</v>
      </c>
      <c r="CX10" s="868"/>
      <c r="CY10" s="868"/>
      <c r="CZ10" s="868"/>
      <c r="DA10" s="869"/>
      <c r="DB10" s="867" t="s">
        <v>525</v>
      </c>
      <c r="DC10" s="868"/>
      <c r="DD10" s="868"/>
      <c r="DE10" s="868"/>
      <c r="DF10" s="869"/>
      <c r="DG10" s="867" t="s">
        <v>525</v>
      </c>
      <c r="DH10" s="868"/>
      <c r="DI10" s="868"/>
      <c r="DJ10" s="868"/>
      <c r="DK10" s="869"/>
      <c r="DL10" s="867" t="s">
        <v>525</v>
      </c>
      <c r="DM10" s="868"/>
      <c r="DN10" s="868"/>
      <c r="DO10" s="868"/>
      <c r="DP10" s="869"/>
      <c r="DQ10" s="867" t="s">
        <v>525</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606</v>
      </c>
      <c r="BT11" s="855"/>
      <c r="BU11" s="855"/>
      <c r="BV11" s="855"/>
      <c r="BW11" s="855"/>
      <c r="BX11" s="855"/>
      <c r="BY11" s="855"/>
      <c r="BZ11" s="855"/>
      <c r="CA11" s="855"/>
      <c r="CB11" s="855"/>
      <c r="CC11" s="855"/>
      <c r="CD11" s="855"/>
      <c r="CE11" s="855"/>
      <c r="CF11" s="855"/>
      <c r="CG11" s="856"/>
      <c r="CH11" s="867">
        <v>271</v>
      </c>
      <c r="CI11" s="868"/>
      <c r="CJ11" s="868"/>
      <c r="CK11" s="868"/>
      <c r="CL11" s="869"/>
      <c r="CM11" s="867">
        <v>112</v>
      </c>
      <c r="CN11" s="868"/>
      <c r="CO11" s="868"/>
      <c r="CP11" s="868"/>
      <c r="CQ11" s="869"/>
      <c r="CR11" s="867">
        <v>17</v>
      </c>
      <c r="CS11" s="868"/>
      <c r="CT11" s="868"/>
      <c r="CU11" s="868"/>
      <c r="CV11" s="869"/>
      <c r="CW11" s="867" t="s">
        <v>525</v>
      </c>
      <c r="CX11" s="868"/>
      <c r="CY11" s="868"/>
      <c r="CZ11" s="868"/>
      <c r="DA11" s="869"/>
      <c r="DB11" s="867" t="s">
        <v>525</v>
      </c>
      <c r="DC11" s="868"/>
      <c r="DD11" s="868"/>
      <c r="DE11" s="868"/>
      <c r="DF11" s="869"/>
      <c r="DG11" s="867" t="s">
        <v>525</v>
      </c>
      <c r="DH11" s="868"/>
      <c r="DI11" s="868"/>
      <c r="DJ11" s="868"/>
      <c r="DK11" s="869"/>
      <c r="DL11" s="867" t="s">
        <v>525</v>
      </c>
      <c r="DM11" s="868"/>
      <c r="DN11" s="868"/>
      <c r="DO11" s="868"/>
      <c r="DP11" s="869"/>
      <c r="DQ11" s="867" t="s">
        <v>525</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607</v>
      </c>
      <c r="BT12" s="855"/>
      <c r="BU12" s="855"/>
      <c r="BV12" s="855"/>
      <c r="BW12" s="855"/>
      <c r="BX12" s="855"/>
      <c r="BY12" s="855"/>
      <c r="BZ12" s="855"/>
      <c r="CA12" s="855"/>
      <c r="CB12" s="855"/>
      <c r="CC12" s="855"/>
      <c r="CD12" s="855"/>
      <c r="CE12" s="855"/>
      <c r="CF12" s="855"/>
      <c r="CG12" s="856"/>
      <c r="CH12" s="867">
        <v>45</v>
      </c>
      <c r="CI12" s="868"/>
      <c r="CJ12" s="868"/>
      <c r="CK12" s="868"/>
      <c r="CL12" s="869"/>
      <c r="CM12" s="867">
        <v>66</v>
      </c>
      <c r="CN12" s="868"/>
      <c r="CO12" s="868"/>
      <c r="CP12" s="868"/>
      <c r="CQ12" s="869"/>
      <c r="CR12" s="867">
        <v>30</v>
      </c>
      <c r="CS12" s="868"/>
      <c r="CT12" s="868"/>
      <c r="CU12" s="868"/>
      <c r="CV12" s="869"/>
      <c r="CW12" s="867" t="s">
        <v>525</v>
      </c>
      <c r="CX12" s="868"/>
      <c r="CY12" s="868"/>
      <c r="CZ12" s="868"/>
      <c r="DA12" s="869"/>
      <c r="DB12" s="867" t="s">
        <v>525</v>
      </c>
      <c r="DC12" s="868"/>
      <c r="DD12" s="868"/>
      <c r="DE12" s="868"/>
      <c r="DF12" s="869"/>
      <c r="DG12" s="867" t="s">
        <v>525</v>
      </c>
      <c r="DH12" s="868"/>
      <c r="DI12" s="868"/>
      <c r="DJ12" s="868"/>
      <c r="DK12" s="869"/>
      <c r="DL12" s="867" t="s">
        <v>525</v>
      </c>
      <c r="DM12" s="868"/>
      <c r="DN12" s="868"/>
      <c r="DO12" s="868"/>
      <c r="DP12" s="869"/>
      <c r="DQ12" s="867" t="s">
        <v>525</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608</v>
      </c>
      <c r="BT13" s="855"/>
      <c r="BU13" s="855"/>
      <c r="BV13" s="855"/>
      <c r="BW13" s="855"/>
      <c r="BX13" s="855"/>
      <c r="BY13" s="855"/>
      <c r="BZ13" s="855"/>
      <c r="CA13" s="855"/>
      <c r="CB13" s="855"/>
      <c r="CC13" s="855"/>
      <c r="CD13" s="855"/>
      <c r="CE13" s="855"/>
      <c r="CF13" s="855"/>
      <c r="CG13" s="856"/>
      <c r="CH13" s="867">
        <v>14</v>
      </c>
      <c r="CI13" s="868"/>
      <c r="CJ13" s="868"/>
      <c r="CK13" s="868"/>
      <c r="CL13" s="869"/>
      <c r="CM13" s="867">
        <v>56</v>
      </c>
      <c r="CN13" s="868"/>
      <c r="CO13" s="868"/>
      <c r="CP13" s="868"/>
      <c r="CQ13" s="869"/>
      <c r="CR13" s="867">
        <v>43</v>
      </c>
      <c r="CS13" s="868"/>
      <c r="CT13" s="868"/>
      <c r="CU13" s="868"/>
      <c r="CV13" s="869"/>
      <c r="CW13" s="867">
        <v>2</v>
      </c>
      <c r="CX13" s="868"/>
      <c r="CY13" s="868"/>
      <c r="CZ13" s="868"/>
      <c r="DA13" s="869"/>
      <c r="DB13" s="867" t="s">
        <v>525</v>
      </c>
      <c r="DC13" s="868"/>
      <c r="DD13" s="868"/>
      <c r="DE13" s="868"/>
      <c r="DF13" s="869"/>
      <c r="DG13" s="867" t="s">
        <v>525</v>
      </c>
      <c r="DH13" s="868"/>
      <c r="DI13" s="868"/>
      <c r="DJ13" s="868"/>
      <c r="DK13" s="869"/>
      <c r="DL13" s="867" t="s">
        <v>525</v>
      </c>
      <c r="DM13" s="868"/>
      <c r="DN13" s="868"/>
      <c r="DO13" s="868"/>
      <c r="DP13" s="869"/>
      <c r="DQ13" s="867" t="s">
        <v>525</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609</v>
      </c>
      <c r="BT14" s="855"/>
      <c r="BU14" s="855"/>
      <c r="BV14" s="855"/>
      <c r="BW14" s="855"/>
      <c r="BX14" s="855"/>
      <c r="BY14" s="855"/>
      <c r="BZ14" s="855"/>
      <c r="CA14" s="855"/>
      <c r="CB14" s="855"/>
      <c r="CC14" s="855"/>
      <c r="CD14" s="855"/>
      <c r="CE14" s="855"/>
      <c r="CF14" s="855"/>
      <c r="CG14" s="856"/>
      <c r="CH14" s="867">
        <v>97</v>
      </c>
      <c r="CI14" s="868"/>
      <c r="CJ14" s="868"/>
      <c r="CK14" s="868"/>
      <c r="CL14" s="869"/>
      <c r="CM14" s="867">
        <v>31</v>
      </c>
      <c r="CN14" s="868"/>
      <c r="CO14" s="868"/>
      <c r="CP14" s="868"/>
      <c r="CQ14" s="869"/>
      <c r="CR14" s="867">
        <v>23</v>
      </c>
      <c r="CS14" s="868"/>
      <c r="CT14" s="868"/>
      <c r="CU14" s="868"/>
      <c r="CV14" s="869"/>
      <c r="CW14" s="867" t="s">
        <v>525</v>
      </c>
      <c r="CX14" s="868"/>
      <c r="CY14" s="868"/>
      <c r="CZ14" s="868"/>
      <c r="DA14" s="869"/>
      <c r="DB14" s="867" t="s">
        <v>525</v>
      </c>
      <c r="DC14" s="868"/>
      <c r="DD14" s="868"/>
      <c r="DE14" s="868"/>
      <c r="DF14" s="869"/>
      <c r="DG14" s="867" t="s">
        <v>525</v>
      </c>
      <c r="DH14" s="868"/>
      <c r="DI14" s="868"/>
      <c r="DJ14" s="868"/>
      <c r="DK14" s="869"/>
      <c r="DL14" s="867" t="s">
        <v>525</v>
      </c>
      <c r="DM14" s="868"/>
      <c r="DN14" s="868"/>
      <c r="DO14" s="868"/>
      <c r="DP14" s="869"/>
      <c r="DQ14" s="867" t="s">
        <v>525</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610</v>
      </c>
      <c r="BT15" s="855"/>
      <c r="BU15" s="855"/>
      <c r="BV15" s="855"/>
      <c r="BW15" s="855"/>
      <c r="BX15" s="855"/>
      <c r="BY15" s="855"/>
      <c r="BZ15" s="855"/>
      <c r="CA15" s="855"/>
      <c r="CB15" s="855"/>
      <c r="CC15" s="855"/>
      <c r="CD15" s="855"/>
      <c r="CE15" s="855"/>
      <c r="CF15" s="855"/>
      <c r="CG15" s="856"/>
      <c r="CH15" s="867">
        <v>521</v>
      </c>
      <c r="CI15" s="868"/>
      <c r="CJ15" s="868"/>
      <c r="CK15" s="868"/>
      <c r="CL15" s="869"/>
      <c r="CM15" s="867">
        <v>854</v>
      </c>
      <c r="CN15" s="868"/>
      <c r="CO15" s="868"/>
      <c r="CP15" s="868"/>
      <c r="CQ15" s="869"/>
      <c r="CR15" s="867">
        <v>11</v>
      </c>
      <c r="CS15" s="868"/>
      <c r="CT15" s="868"/>
      <c r="CU15" s="868"/>
      <c r="CV15" s="869"/>
      <c r="CW15" s="867">
        <v>50</v>
      </c>
      <c r="CX15" s="868"/>
      <c r="CY15" s="868"/>
      <c r="CZ15" s="868"/>
      <c r="DA15" s="869"/>
      <c r="DB15" s="867" t="s">
        <v>525</v>
      </c>
      <c r="DC15" s="868"/>
      <c r="DD15" s="868"/>
      <c r="DE15" s="868"/>
      <c r="DF15" s="869"/>
      <c r="DG15" s="867" t="s">
        <v>525</v>
      </c>
      <c r="DH15" s="868"/>
      <c r="DI15" s="868"/>
      <c r="DJ15" s="868"/>
      <c r="DK15" s="869"/>
      <c r="DL15" s="867" t="s">
        <v>525</v>
      </c>
      <c r="DM15" s="868"/>
      <c r="DN15" s="868"/>
      <c r="DO15" s="868"/>
      <c r="DP15" s="869"/>
      <c r="DQ15" s="867" t="s">
        <v>525</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43492</v>
      </c>
      <c r="R23" s="880"/>
      <c r="S23" s="880"/>
      <c r="T23" s="880"/>
      <c r="U23" s="880"/>
      <c r="V23" s="880">
        <v>41869</v>
      </c>
      <c r="W23" s="880"/>
      <c r="X23" s="880"/>
      <c r="Y23" s="880"/>
      <c r="Z23" s="880"/>
      <c r="AA23" s="880">
        <v>1623</v>
      </c>
      <c r="AB23" s="880"/>
      <c r="AC23" s="880"/>
      <c r="AD23" s="880"/>
      <c r="AE23" s="881"/>
      <c r="AF23" s="882">
        <v>1469</v>
      </c>
      <c r="AG23" s="880"/>
      <c r="AH23" s="880"/>
      <c r="AI23" s="880"/>
      <c r="AJ23" s="883"/>
      <c r="AK23" s="884"/>
      <c r="AL23" s="885"/>
      <c r="AM23" s="885"/>
      <c r="AN23" s="885"/>
      <c r="AO23" s="885"/>
      <c r="AP23" s="880">
        <v>48757</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5091</v>
      </c>
      <c r="R28" s="909"/>
      <c r="S28" s="909"/>
      <c r="T28" s="909"/>
      <c r="U28" s="909"/>
      <c r="V28" s="909">
        <v>4925</v>
      </c>
      <c r="W28" s="909"/>
      <c r="X28" s="909"/>
      <c r="Y28" s="909"/>
      <c r="Z28" s="909"/>
      <c r="AA28" s="909">
        <v>166</v>
      </c>
      <c r="AB28" s="909"/>
      <c r="AC28" s="909"/>
      <c r="AD28" s="909"/>
      <c r="AE28" s="910"/>
      <c r="AF28" s="911">
        <v>166</v>
      </c>
      <c r="AG28" s="909"/>
      <c r="AH28" s="909"/>
      <c r="AI28" s="909"/>
      <c r="AJ28" s="912"/>
      <c r="AK28" s="913">
        <v>492</v>
      </c>
      <c r="AL28" s="904"/>
      <c r="AM28" s="904"/>
      <c r="AN28" s="904"/>
      <c r="AO28" s="904"/>
      <c r="AP28" s="904" t="s">
        <v>525</v>
      </c>
      <c r="AQ28" s="904"/>
      <c r="AR28" s="904"/>
      <c r="AS28" s="904"/>
      <c r="AT28" s="904"/>
      <c r="AU28" s="904" t="s">
        <v>525</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185</v>
      </c>
      <c r="R29" s="845"/>
      <c r="S29" s="845"/>
      <c r="T29" s="845"/>
      <c r="U29" s="845"/>
      <c r="V29" s="845">
        <v>163</v>
      </c>
      <c r="W29" s="845"/>
      <c r="X29" s="845"/>
      <c r="Y29" s="845"/>
      <c r="Z29" s="845"/>
      <c r="AA29" s="845">
        <v>22</v>
      </c>
      <c r="AB29" s="845"/>
      <c r="AC29" s="845"/>
      <c r="AD29" s="845"/>
      <c r="AE29" s="846"/>
      <c r="AF29" s="847">
        <v>20</v>
      </c>
      <c r="AG29" s="848"/>
      <c r="AH29" s="848"/>
      <c r="AI29" s="848"/>
      <c r="AJ29" s="849"/>
      <c r="AK29" s="916">
        <v>77</v>
      </c>
      <c r="AL29" s="917"/>
      <c r="AM29" s="917"/>
      <c r="AN29" s="917"/>
      <c r="AO29" s="917"/>
      <c r="AP29" s="917" t="s">
        <v>525</v>
      </c>
      <c r="AQ29" s="917"/>
      <c r="AR29" s="917"/>
      <c r="AS29" s="917"/>
      <c r="AT29" s="917"/>
      <c r="AU29" s="917" t="s">
        <v>525</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7773</v>
      </c>
      <c r="R30" s="845"/>
      <c r="S30" s="845"/>
      <c r="T30" s="845"/>
      <c r="U30" s="845"/>
      <c r="V30" s="845">
        <v>7534</v>
      </c>
      <c r="W30" s="845"/>
      <c r="X30" s="845"/>
      <c r="Y30" s="845"/>
      <c r="Z30" s="845"/>
      <c r="AA30" s="845">
        <v>239</v>
      </c>
      <c r="AB30" s="845"/>
      <c r="AC30" s="845"/>
      <c r="AD30" s="845"/>
      <c r="AE30" s="846"/>
      <c r="AF30" s="847">
        <v>239</v>
      </c>
      <c r="AG30" s="848"/>
      <c r="AH30" s="848"/>
      <c r="AI30" s="848"/>
      <c r="AJ30" s="849"/>
      <c r="AK30" s="916">
        <v>1227</v>
      </c>
      <c r="AL30" s="917"/>
      <c r="AM30" s="917"/>
      <c r="AN30" s="917"/>
      <c r="AO30" s="917"/>
      <c r="AP30" s="917" t="s">
        <v>525</v>
      </c>
      <c r="AQ30" s="917"/>
      <c r="AR30" s="917"/>
      <c r="AS30" s="917"/>
      <c r="AT30" s="917"/>
      <c r="AU30" s="917" t="s">
        <v>525</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716</v>
      </c>
      <c r="R31" s="845"/>
      <c r="S31" s="845"/>
      <c r="T31" s="845"/>
      <c r="U31" s="845"/>
      <c r="V31" s="845">
        <v>678</v>
      </c>
      <c r="W31" s="845"/>
      <c r="X31" s="845"/>
      <c r="Y31" s="845"/>
      <c r="Z31" s="845"/>
      <c r="AA31" s="845">
        <v>38</v>
      </c>
      <c r="AB31" s="845"/>
      <c r="AC31" s="845"/>
      <c r="AD31" s="845"/>
      <c r="AE31" s="846"/>
      <c r="AF31" s="847">
        <v>38</v>
      </c>
      <c r="AG31" s="848"/>
      <c r="AH31" s="848"/>
      <c r="AI31" s="848"/>
      <c r="AJ31" s="849"/>
      <c r="AK31" s="916">
        <v>202</v>
      </c>
      <c r="AL31" s="917"/>
      <c r="AM31" s="917"/>
      <c r="AN31" s="917"/>
      <c r="AO31" s="917"/>
      <c r="AP31" s="917" t="s">
        <v>525</v>
      </c>
      <c r="AQ31" s="917"/>
      <c r="AR31" s="917"/>
      <c r="AS31" s="917"/>
      <c r="AT31" s="917"/>
      <c r="AU31" s="917" t="s">
        <v>525</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660</v>
      </c>
      <c r="R32" s="845"/>
      <c r="S32" s="845"/>
      <c r="T32" s="845"/>
      <c r="U32" s="845"/>
      <c r="V32" s="845">
        <v>579</v>
      </c>
      <c r="W32" s="845"/>
      <c r="X32" s="845"/>
      <c r="Y32" s="845"/>
      <c r="Z32" s="845"/>
      <c r="AA32" s="845">
        <v>81</v>
      </c>
      <c r="AB32" s="845"/>
      <c r="AC32" s="845"/>
      <c r="AD32" s="845"/>
      <c r="AE32" s="846"/>
      <c r="AF32" s="847">
        <v>998</v>
      </c>
      <c r="AG32" s="848"/>
      <c r="AH32" s="848"/>
      <c r="AI32" s="848"/>
      <c r="AJ32" s="849"/>
      <c r="AK32" s="916">
        <v>6</v>
      </c>
      <c r="AL32" s="917"/>
      <c r="AM32" s="917"/>
      <c r="AN32" s="917"/>
      <c r="AO32" s="917"/>
      <c r="AP32" s="917">
        <v>2830</v>
      </c>
      <c r="AQ32" s="917"/>
      <c r="AR32" s="917"/>
      <c r="AS32" s="917"/>
      <c r="AT32" s="917"/>
      <c r="AU32" s="917" t="s">
        <v>525</v>
      </c>
      <c r="AV32" s="917"/>
      <c r="AW32" s="917"/>
      <c r="AX32" s="917"/>
      <c r="AY32" s="917"/>
      <c r="AZ32" s="918" t="s">
        <v>525</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815</v>
      </c>
      <c r="R33" s="845"/>
      <c r="S33" s="845"/>
      <c r="T33" s="845"/>
      <c r="U33" s="845"/>
      <c r="V33" s="845">
        <v>1011</v>
      </c>
      <c r="W33" s="845"/>
      <c r="X33" s="845"/>
      <c r="Y33" s="845"/>
      <c r="Z33" s="845"/>
      <c r="AA33" s="845">
        <v>-196</v>
      </c>
      <c r="AB33" s="845"/>
      <c r="AC33" s="845"/>
      <c r="AD33" s="845"/>
      <c r="AE33" s="846"/>
      <c r="AF33" s="847">
        <v>161</v>
      </c>
      <c r="AG33" s="848"/>
      <c r="AH33" s="848"/>
      <c r="AI33" s="848"/>
      <c r="AJ33" s="849"/>
      <c r="AK33" s="916">
        <v>407</v>
      </c>
      <c r="AL33" s="917"/>
      <c r="AM33" s="917"/>
      <c r="AN33" s="917"/>
      <c r="AO33" s="917"/>
      <c r="AP33" s="917">
        <v>4006</v>
      </c>
      <c r="AQ33" s="917"/>
      <c r="AR33" s="917"/>
      <c r="AS33" s="917"/>
      <c r="AT33" s="917"/>
      <c r="AU33" s="917">
        <v>2812</v>
      </c>
      <c r="AV33" s="917"/>
      <c r="AW33" s="917"/>
      <c r="AX33" s="917"/>
      <c r="AY33" s="917"/>
      <c r="AZ33" s="918" t="s">
        <v>525</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3004</v>
      </c>
      <c r="R34" s="845"/>
      <c r="S34" s="845"/>
      <c r="T34" s="845"/>
      <c r="U34" s="845"/>
      <c r="V34" s="845">
        <v>2679</v>
      </c>
      <c r="W34" s="845"/>
      <c r="X34" s="845"/>
      <c r="Y34" s="845"/>
      <c r="Z34" s="845"/>
      <c r="AA34" s="845">
        <v>325</v>
      </c>
      <c r="AB34" s="845"/>
      <c r="AC34" s="845"/>
      <c r="AD34" s="845"/>
      <c r="AE34" s="846"/>
      <c r="AF34" s="847">
        <v>555</v>
      </c>
      <c r="AG34" s="848"/>
      <c r="AH34" s="848"/>
      <c r="AI34" s="848"/>
      <c r="AJ34" s="849"/>
      <c r="AK34" s="916">
        <v>1276</v>
      </c>
      <c r="AL34" s="917"/>
      <c r="AM34" s="917"/>
      <c r="AN34" s="917"/>
      <c r="AO34" s="917"/>
      <c r="AP34" s="917">
        <v>14785</v>
      </c>
      <c r="AQ34" s="917"/>
      <c r="AR34" s="917"/>
      <c r="AS34" s="917"/>
      <c r="AT34" s="917"/>
      <c r="AU34" s="917">
        <v>9891</v>
      </c>
      <c r="AV34" s="917"/>
      <c r="AW34" s="917"/>
      <c r="AX34" s="917"/>
      <c r="AY34" s="917"/>
      <c r="AZ34" s="918" t="s">
        <v>525</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18</v>
      </c>
      <c r="R35" s="845"/>
      <c r="S35" s="845"/>
      <c r="T35" s="845"/>
      <c r="U35" s="845"/>
      <c r="V35" s="845">
        <v>8</v>
      </c>
      <c r="W35" s="845"/>
      <c r="X35" s="845"/>
      <c r="Y35" s="845"/>
      <c r="Z35" s="845"/>
      <c r="AA35" s="845">
        <v>10</v>
      </c>
      <c r="AB35" s="845"/>
      <c r="AC35" s="845"/>
      <c r="AD35" s="845"/>
      <c r="AE35" s="846"/>
      <c r="AF35" s="847">
        <v>10</v>
      </c>
      <c r="AG35" s="848"/>
      <c r="AH35" s="848"/>
      <c r="AI35" s="848"/>
      <c r="AJ35" s="849"/>
      <c r="AK35" s="916" t="s">
        <v>525</v>
      </c>
      <c r="AL35" s="917"/>
      <c r="AM35" s="917"/>
      <c r="AN35" s="917"/>
      <c r="AO35" s="917"/>
      <c r="AP35" s="917">
        <v>93</v>
      </c>
      <c r="AQ35" s="917"/>
      <c r="AR35" s="917"/>
      <c r="AS35" s="917"/>
      <c r="AT35" s="917"/>
      <c r="AU35" s="917" t="s">
        <v>525</v>
      </c>
      <c r="AV35" s="917"/>
      <c r="AW35" s="917"/>
      <c r="AX35" s="917"/>
      <c r="AY35" s="917"/>
      <c r="AZ35" s="918" t="s">
        <v>525</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2186</v>
      </c>
      <c r="AG63" s="928"/>
      <c r="AH63" s="928"/>
      <c r="AI63" s="928"/>
      <c r="AJ63" s="929"/>
      <c r="AK63" s="930"/>
      <c r="AL63" s="925"/>
      <c r="AM63" s="925"/>
      <c r="AN63" s="925"/>
      <c r="AO63" s="925"/>
      <c r="AP63" s="928">
        <f>SUM(AP28:AT35)</f>
        <v>21714</v>
      </c>
      <c r="AQ63" s="928"/>
      <c r="AR63" s="928"/>
      <c r="AS63" s="928"/>
      <c r="AT63" s="928"/>
      <c r="AU63" s="928">
        <v>12704</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282</v>
      </c>
      <c r="R68" s="952"/>
      <c r="S68" s="952"/>
      <c r="T68" s="952"/>
      <c r="U68" s="952"/>
      <c r="V68" s="952">
        <v>250</v>
      </c>
      <c r="W68" s="952"/>
      <c r="X68" s="952"/>
      <c r="Y68" s="952"/>
      <c r="Z68" s="952"/>
      <c r="AA68" s="952">
        <v>32</v>
      </c>
      <c r="AB68" s="952"/>
      <c r="AC68" s="952"/>
      <c r="AD68" s="952"/>
      <c r="AE68" s="952"/>
      <c r="AF68" s="952">
        <v>32</v>
      </c>
      <c r="AG68" s="952"/>
      <c r="AH68" s="952"/>
      <c r="AI68" s="952"/>
      <c r="AJ68" s="952"/>
      <c r="AK68" s="952">
        <v>15</v>
      </c>
      <c r="AL68" s="952"/>
      <c r="AM68" s="952"/>
      <c r="AN68" s="952"/>
      <c r="AO68" s="952"/>
      <c r="AP68" s="952" t="s">
        <v>525</v>
      </c>
      <c r="AQ68" s="952"/>
      <c r="AR68" s="952"/>
      <c r="AS68" s="952"/>
      <c r="AT68" s="952"/>
      <c r="AU68" s="952" t="s">
        <v>525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425</v>
      </c>
      <c r="R69" s="917"/>
      <c r="S69" s="917"/>
      <c r="T69" s="917"/>
      <c r="U69" s="917"/>
      <c r="V69" s="917">
        <v>384</v>
      </c>
      <c r="W69" s="917"/>
      <c r="X69" s="917"/>
      <c r="Y69" s="917"/>
      <c r="Z69" s="917"/>
      <c r="AA69" s="917">
        <v>41</v>
      </c>
      <c r="AB69" s="917"/>
      <c r="AC69" s="917"/>
      <c r="AD69" s="917"/>
      <c r="AE69" s="917"/>
      <c r="AF69" s="917">
        <v>41</v>
      </c>
      <c r="AG69" s="917"/>
      <c r="AH69" s="917"/>
      <c r="AI69" s="917"/>
      <c r="AJ69" s="917"/>
      <c r="AK69" s="917" t="s">
        <v>525</v>
      </c>
      <c r="AL69" s="917"/>
      <c r="AM69" s="917"/>
      <c r="AN69" s="917"/>
      <c r="AO69" s="917"/>
      <c r="AP69" s="917">
        <v>552</v>
      </c>
      <c r="AQ69" s="917"/>
      <c r="AR69" s="917"/>
      <c r="AS69" s="917"/>
      <c r="AT69" s="917"/>
      <c r="AU69" s="917">
        <v>120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2189</v>
      </c>
      <c r="R70" s="917"/>
      <c r="S70" s="917"/>
      <c r="T70" s="917"/>
      <c r="U70" s="917"/>
      <c r="V70" s="917">
        <v>2140</v>
      </c>
      <c r="W70" s="917"/>
      <c r="X70" s="917"/>
      <c r="Y70" s="917"/>
      <c r="Z70" s="917"/>
      <c r="AA70" s="917">
        <v>49</v>
      </c>
      <c r="AB70" s="917"/>
      <c r="AC70" s="917"/>
      <c r="AD70" s="917"/>
      <c r="AE70" s="917"/>
      <c r="AF70" s="917">
        <v>49</v>
      </c>
      <c r="AG70" s="917"/>
      <c r="AH70" s="917"/>
      <c r="AI70" s="917"/>
      <c r="AJ70" s="917"/>
      <c r="AK70" s="917" t="s">
        <v>525</v>
      </c>
      <c r="AL70" s="917"/>
      <c r="AM70" s="917"/>
      <c r="AN70" s="917"/>
      <c r="AO70" s="917"/>
      <c r="AP70" s="917">
        <v>2799</v>
      </c>
      <c r="AQ70" s="917"/>
      <c r="AR70" s="917"/>
      <c r="AS70" s="917"/>
      <c r="AT70" s="917"/>
      <c r="AU70" s="917">
        <v>2369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51</v>
      </c>
      <c r="R71" s="917"/>
      <c r="S71" s="917"/>
      <c r="T71" s="917"/>
      <c r="U71" s="917"/>
      <c r="V71" s="917">
        <v>44</v>
      </c>
      <c r="W71" s="917"/>
      <c r="X71" s="917"/>
      <c r="Y71" s="917"/>
      <c r="Z71" s="917"/>
      <c r="AA71" s="917">
        <v>7</v>
      </c>
      <c r="AB71" s="917"/>
      <c r="AC71" s="917"/>
      <c r="AD71" s="917"/>
      <c r="AE71" s="917"/>
      <c r="AF71" s="917">
        <v>7</v>
      </c>
      <c r="AG71" s="917"/>
      <c r="AH71" s="917"/>
      <c r="AI71" s="917"/>
      <c r="AJ71" s="917"/>
      <c r="AK71" s="917" t="s">
        <v>525</v>
      </c>
      <c r="AL71" s="917"/>
      <c r="AM71" s="917"/>
      <c r="AN71" s="917"/>
      <c r="AO71" s="917"/>
      <c r="AP71" s="917" t="s">
        <v>525</v>
      </c>
      <c r="AQ71" s="917"/>
      <c r="AR71" s="917"/>
      <c r="AS71" s="917"/>
      <c r="AT71" s="917"/>
      <c r="AU71" s="917" t="s">
        <v>525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709</v>
      </c>
      <c r="R72" s="917"/>
      <c r="S72" s="917"/>
      <c r="T72" s="917"/>
      <c r="U72" s="917"/>
      <c r="V72" s="917">
        <v>658</v>
      </c>
      <c r="W72" s="917"/>
      <c r="X72" s="917"/>
      <c r="Y72" s="917"/>
      <c r="Z72" s="917"/>
      <c r="AA72" s="917">
        <v>51</v>
      </c>
      <c r="AB72" s="917"/>
      <c r="AC72" s="917"/>
      <c r="AD72" s="917"/>
      <c r="AE72" s="917"/>
      <c r="AF72" s="917">
        <v>51</v>
      </c>
      <c r="AG72" s="917"/>
      <c r="AH72" s="917"/>
      <c r="AI72" s="917"/>
      <c r="AJ72" s="917"/>
      <c r="AK72" s="917">
        <v>173</v>
      </c>
      <c r="AL72" s="917"/>
      <c r="AM72" s="917"/>
      <c r="AN72" s="917"/>
      <c r="AO72" s="917"/>
      <c r="AP72" s="917" t="s">
        <v>525</v>
      </c>
      <c r="AQ72" s="917"/>
      <c r="AR72" s="917"/>
      <c r="AS72" s="917"/>
      <c r="AT72" s="917"/>
      <c r="AU72" s="917" t="s">
        <v>525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5776</v>
      </c>
      <c r="R73" s="917"/>
      <c r="S73" s="917"/>
      <c r="T73" s="917"/>
      <c r="U73" s="917"/>
      <c r="V73" s="917">
        <v>4844</v>
      </c>
      <c r="W73" s="917"/>
      <c r="X73" s="917"/>
      <c r="Y73" s="917"/>
      <c r="Z73" s="917"/>
      <c r="AA73" s="917">
        <v>932</v>
      </c>
      <c r="AB73" s="917"/>
      <c r="AC73" s="917"/>
      <c r="AD73" s="917"/>
      <c r="AE73" s="917"/>
      <c r="AF73" s="917">
        <v>932</v>
      </c>
      <c r="AG73" s="917"/>
      <c r="AH73" s="917"/>
      <c r="AI73" s="917"/>
      <c r="AJ73" s="917"/>
      <c r="AK73" s="917" t="s">
        <v>525</v>
      </c>
      <c r="AL73" s="917"/>
      <c r="AM73" s="917"/>
      <c r="AN73" s="917"/>
      <c r="AO73" s="917"/>
      <c r="AP73" s="917" t="s">
        <v>525</v>
      </c>
      <c r="AQ73" s="917"/>
      <c r="AR73" s="917"/>
      <c r="AS73" s="917"/>
      <c r="AT73" s="917"/>
      <c r="AU73" s="917" t="s">
        <v>525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1737</v>
      </c>
      <c r="R74" s="917"/>
      <c r="S74" s="917"/>
      <c r="T74" s="917"/>
      <c r="U74" s="917"/>
      <c r="V74" s="917">
        <v>1733</v>
      </c>
      <c r="W74" s="917"/>
      <c r="X74" s="917"/>
      <c r="Y74" s="917"/>
      <c r="Z74" s="917"/>
      <c r="AA74" s="917">
        <v>5</v>
      </c>
      <c r="AB74" s="917"/>
      <c r="AC74" s="917"/>
      <c r="AD74" s="917"/>
      <c r="AE74" s="917"/>
      <c r="AF74" s="917">
        <v>5</v>
      </c>
      <c r="AG74" s="917"/>
      <c r="AH74" s="917"/>
      <c r="AI74" s="917"/>
      <c r="AJ74" s="917"/>
      <c r="AK74" s="917">
        <v>42</v>
      </c>
      <c r="AL74" s="917"/>
      <c r="AM74" s="917"/>
      <c r="AN74" s="917"/>
      <c r="AO74" s="917"/>
      <c r="AP74" s="917" t="s">
        <v>525</v>
      </c>
      <c r="AQ74" s="917"/>
      <c r="AR74" s="917"/>
      <c r="AS74" s="917"/>
      <c r="AT74" s="917"/>
      <c r="AU74" s="917" t="s">
        <v>525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3</v>
      </c>
      <c r="R75" s="966"/>
      <c r="S75" s="966"/>
      <c r="T75" s="966"/>
      <c r="U75" s="916"/>
      <c r="V75" s="967">
        <v>2</v>
      </c>
      <c r="W75" s="966"/>
      <c r="X75" s="966"/>
      <c r="Y75" s="966"/>
      <c r="Z75" s="916"/>
      <c r="AA75" s="967">
        <v>1</v>
      </c>
      <c r="AB75" s="966"/>
      <c r="AC75" s="966"/>
      <c r="AD75" s="966"/>
      <c r="AE75" s="916"/>
      <c r="AF75" s="967">
        <v>1</v>
      </c>
      <c r="AG75" s="966"/>
      <c r="AH75" s="966"/>
      <c r="AI75" s="966"/>
      <c r="AJ75" s="916"/>
      <c r="AK75" s="967" t="s">
        <v>525</v>
      </c>
      <c r="AL75" s="966"/>
      <c r="AM75" s="966"/>
      <c r="AN75" s="966"/>
      <c r="AO75" s="916"/>
      <c r="AP75" s="967" t="s">
        <v>525</v>
      </c>
      <c r="AQ75" s="966"/>
      <c r="AR75" s="966"/>
      <c r="AS75" s="966"/>
      <c r="AT75" s="916"/>
      <c r="AU75" s="967" t="s">
        <v>525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5">
        <v>12</v>
      </c>
      <c r="R76" s="966"/>
      <c r="S76" s="966"/>
      <c r="T76" s="966"/>
      <c r="U76" s="916"/>
      <c r="V76" s="967">
        <v>9</v>
      </c>
      <c r="W76" s="966"/>
      <c r="X76" s="966"/>
      <c r="Y76" s="966"/>
      <c r="Z76" s="916"/>
      <c r="AA76" s="967">
        <v>3</v>
      </c>
      <c r="AB76" s="966"/>
      <c r="AC76" s="966"/>
      <c r="AD76" s="966"/>
      <c r="AE76" s="916"/>
      <c r="AF76" s="967">
        <v>3</v>
      </c>
      <c r="AG76" s="966"/>
      <c r="AH76" s="966"/>
      <c r="AI76" s="966"/>
      <c r="AJ76" s="916"/>
      <c r="AK76" s="967" t="s">
        <v>525</v>
      </c>
      <c r="AL76" s="966"/>
      <c r="AM76" s="966"/>
      <c r="AN76" s="966"/>
      <c r="AO76" s="916"/>
      <c r="AP76" s="967" t="s">
        <v>525</v>
      </c>
      <c r="AQ76" s="966"/>
      <c r="AR76" s="966"/>
      <c r="AS76" s="966"/>
      <c r="AT76" s="916"/>
      <c r="AU76" s="967" t="s">
        <v>525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599</v>
      </c>
      <c r="C77" s="960"/>
      <c r="D77" s="960"/>
      <c r="E77" s="960"/>
      <c r="F77" s="960"/>
      <c r="G77" s="960"/>
      <c r="H77" s="960"/>
      <c r="I77" s="960"/>
      <c r="J77" s="960"/>
      <c r="K77" s="960"/>
      <c r="L77" s="960"/>
      <c r="M77" s="960"/>
      <c r="N77" s="960"/>
      <c r="O77" s="960"/>
      <c r="P77" s="961"/>
      <c r="Q77" s="965">
        <v>1045</v>
      </c>
      <c r="R77" s="966"/>
      <c r="S77" s="966"/>
      <c r="T77" s="966"/>
      <c r="U77" s="916"/>
      <c r="V77" s="967">
        <v>953</v>
      </c>
      <c r="W77" s="966"/>
      <c r="X77" s="966"/>
      <c r="Y77" s="966"/>
      <c r="Z77" s="916"/>
      <c r="AA77" s="967">
        <v>92</v>
      </c>
      <c r="AB77" s="966"/>
      <c r="AC77" s="966"/>
      <c r="AD77" s="966"/>
      <c r="AE77" s="916"/>
      <c r="AF77" s="967">
        <v>92</v>
      </c>
      <c r="AG77" s="966"/>
      <c r="AH77" s="966"/>
      <c r="AI77" s="966"/>
      <c r="AJ77" s="916"/>
      <c r="AK77" s="967">
        <v>506</v>
      </c>
      <c r="AL77" s="966"/>
      <c r="AM77" s="966"/>
      <c r="AN77" s="966"/>
      <c r="AO77" s="916"/>
      <c r="AP77" s="967" t="s">
        <v>525</v>
      </c>
      <c r="AQ77" s="966"/>
      <c r="AR77" s="966"/>
      <c r="AS77" s="966"/>
      <c r="AT77" s="916"/>
      <c r="AU77" s="967" t="s">
        <v>525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600</v>
      </c>
      <c r="C78" s="960"/>
      <c r="D78" s="960"/>
      <c r="E78" s="960"/>
      <c r="F78" s="960"/>
      <c r="G78" s="960"/>
      <c r="H78" s="960"/>
      <c r="I78" s="960"/>
      <c r="J78" s="960"/>
      <c r="K78" s="960"/>
      <c r="L78" s="960"/>
      <c r="M78" s="960"/>
      <c r="N78" s="960"/>
      <c r="O78" s="960"/>
      <c r="P78" s="961"/>
      <c r="Q78" s="962">
        <v>1079</v>
      </c>
      <c r="R78" s="917"/>
      <c r="S78" s="917"/>
      <c r="T78" s="917"/>
      <c r="U78" s="917"/>
      <c r="V78" s="917">
        <v>1020</v>
      </c>
      <c r="W78" s="917"/>
      <c r="X78" s="917"/>
      <c r="Y78" s="917"/>
      <c r="Z78" s="917"/>
      <c r="AA78" s="917">
        <v>60</v>
      </c>
      <c r="AB78" s="917"/>
      <c r="AC78" s="917"/>
      <c r="AD78" s="917"/>
      <c r="AE78" s="917"/>
      <c r="AF78" s="917">
        <v>60</v>
      </c>
      <c r="AG78" s="917"/>
      <c r="AH78" s="917"/>
      <c r="AI78" s="917"/>
      <c r="AJ78" s="917"/>
      <c r="AK78" s="917" t="s">
        <v>525</v>
      </c>
      <c r="AL78" s="917"/>
      <c r="AM78" s="917"/>
      <c r="AN78" s="917"/>
      <c r="AO78" s="917"/>
      <c r="AP78" s="917" t="s">
        <v>525</v>
      </c>
      <c r="AQ78" s="917"/>
      <c r="AR78" s="917"/>
      <c r="AS78" s="917"/>
      <c r="AT78" s="917"/>
      <c r="AU78" s="967" t="s">
        <v>525</v>
      </c>
      <c r="AV78" s="966"/>
      <c r="AW78" s="966"/>
      <c r="AX78" s="966"/>
      <c r="AY78" s="916"/>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601</v>
      </c>
      <c r="C79" s="960"/>
      <c r="D79" s="960"/>
      <c r="E79" s="960"/>
      <c r="F79" s="960"/>
      <c r="G79" s="960"/>
      <c r="H79" s="960"/>
      <c r="I79" s="960"/>
      <c r="J79" s="960"/>
      <c r="K79" s="960"/>
      <c r="L79" s="960"/>
      <c r="M79" s="960"/>
      <c r="N79" s="960"/>
      <c r="O79" s="960"/>
      <c r="P79" s="961"/>
      <c r="Q79" s="962">
        <v>274056</v>
      </c>
      <c r="R79" s="917"/>
      <c r="S79" s="917"/>
      <c r="T79" s="917"/>
      <c r="U79" s="917"/>
      <c r="V79" s="917">
        <v>262602</v>
      </c>
      <c r="W79" s="917"/>
      <c r="X79" s="917"/>
      <c r="Y79" s="917"/>
      <c r="Z79" s="917"/>
      <c r="AA79" s="917">
        <v>11455</v>
      </c>
      <c r="AB79" s="917"/>
      <c r="AC79" s="917"/>
      <c r="AD79" s="917"/>
      <c r="AE79" s="917"/>
      <c r="AF79" s="917">
        <v>11455</v>
      </c>
      <c r="AG79" s="917"/>
      <c r="AH79" s="917"/>
      <c r="AI79" s="917"/>
      <c r="AJ79" s="917"/>
      <c r="AK79" s="917">
        <v>900</v>
      </c>
      <c r="AL79" s="917"/>
      <c r="AM79" s="917"/>
      <c r="AN79" s="917"/>
      <c r="AO79" s="917"/>
      <c r="AP79" s="917" t="s">
        <v>525</v>
      </c>
      <c r="AQ79" s="917"/>
      <c r="AR79" s="917"/>
      <c r="AS79" s="917"/>
      <c r="AT79" s="917"/>
      <c r="AU79" s="967" t="s">
        <v>525</v>
      </c>
      <c r="AV79" s="966"/>
      <c r="AW79" s="966"/>
      <c r="AX79" s="966"/>
      <c r="AY79" s="916"/>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12728</v>
      </c>
      <c r="AG88" s="928"/>
      <c r="AH88" s="928"/>
      <c r="AI88" s="928"/>
      <c r="AJ88" s="928"/>
      <c r="AK88" s="925"/>
      <c r="AL88" s="925"/>
      <c r="AM88" s="925"/>
      <c r="AN88" s="925"/>
      <c r="AO88" s="925"/>
      <c r="AP88" s="928">
        <v>3351</v>
      </c>
      <c r="AQ88" s="928"/>
      <c r="AR88" s="928"/>
      <c r="AS88" s="928"/>
      <c r="AT88" s="928"/>
      <c r="AU88" s="928">
        <v>2489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585</v>
      </c>
      <c r="CS102" s="936"/>
      <c r="CT102" s="936"/>
      <c r="CU102" s="936"/>
      <c r="CV102" s="979"/>
      <c r="CW102" s="978">
        <v>63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308</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308</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308</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4563367</v>
      </c>
      <c r="AB110" s="988"/>
      <c r="AC110" s="988"/>
      <c r="AD110" s="988"/>
      <c r="AE110" s="989"/>
      <c r="AF110" s="990">
        <v>4619417</v>
      </c>
      <c r="AG110" s="988"/>
      <c r="AH110" s="988"/>
      <c r="AI110" s="988"/>
      <c r="AJ110" s="989"/>
      <c r="AK110" s="990">
        <v>4711460</v>
      </c>
      <c r="AL110" s="988"/>
      <c r="AM110" s="988"/>
      <c r="AN110" s="988"/>
      <c r="AO110" s="989"/>
      <c r="AP110" s="991">
        <v>30.7</v>
      </c>
      <c r="AQ110" s="992"/>
      <c r="AR110" s="992"/>
      <c r="AS110" s="992"/>
      <c r="AT110" s="993"/>
      <c r="AU110" s="994" t="s">
        <v>72</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47986444</v>
      </c>
      <c r="BR110" s="1023"/>
      <c r="BS110" s="1023"/>
      <c r="BT110" s="1023"/>
      <c r="BU110" s="1023"/>
      <c r="BV110" s="1023">
        <v>49385338</v>
      </c>
      <c r="BW110" s="1023"/>
      <c r="BX110" s="1023"/>
      <c r="BY110" s="1023"/>
      <c r="BZ110" s="1023"/>
      <c r="CA110" s="1023">
        <v>48757464</v>
      </c>
      <c r="CB110" s="1023"/>
      <c r="CC110" s="1023"/>
      <c r="CD110" s="1023"/>
      <c r="CE110" s="1023"/>
      <c r="CF110" s="1037">
        <v>317.7</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136</v>
      </c>
      <c r="DH110" s="1023"/>
      <c r="DI110" s="1023"/>
      <c r="DJ110" s="1023"/>
      <c r="DK110" s="1023"/>
      <c r="DL110" s="1023" t="s">
        <v>446</v>
      </c>
      <c r="DM110" s="1023"/>
      <c r="DN110" s="1023"/>
      <c r="DO110" s="1023"/>
      <c r="DP110" s="1023"/>
      <c r="DQ110" s="1023" t="s">
        <v>394</v>
      </c>
      <c r="DR110" s="1023"/>
      <c r="DS110" s="1023"/>
      <c r="DT110" s="1023"/>
      <c r="DU110" s="1023"/>
      <c r="DV110" s="1024" t="s">
        <v>394</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394</v>
      </c>
      <c r="AB111" s="1030"/>
      <c r="AC111" s="1030"/>
      <c r="AD111" s="1030"/>
      <c r="AE111" s="1031"/>
      <c r="AF111" s="1032" t="s">
        <v>394</v>
      </c>
      <c r="AG111" s="1030"/>
      <c r="AH111" s="1030"/>
      <c r="AI111" s="1030"/>
      <c r="AJ111" s="1031"/>
      <c r="AK111" s="1032" t="s">
        <v>394</v>
      </c>
      <c r="AL111" s="1030"/>
      <c r="AM111" s="1030"/>
      <c r="AN111" s="1030"/>
      <c r="AO111" s="1031"/>
      <c r="AP111" s="1033" t="s">
        <v>136</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v>874095</v>
      </c>
      <c r="BR111" s="1016"/>
      <c r="BS111" s="1016"/>
      <c r="BT111" s="1016"/>
      <c r="BU111" s="1016"/>
      <c r="BV111" s="1016">
        <v>828956</v>
      </c>
      <c r="BW111" s="1016"/>
      <c r="BX111" s="1016"/>
      <c r="BY111" s="1016"/>
      <c r="BZ111" s="1016"/>
      <c r="CA111" s="1016">
        <v>778318</v>
      </c>
      <c r="CB111" s="1016"/>
      <c r="CC111" s="1016"/>
      <c r="CD111" s="1016"/>
      <c r="CE111" s="1016"/>
      <c r="CF111" s="1010">
        <v>5.0999999999999996</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136</v>
      </c>
      <c r="DH111" s="1016"/>
      <c r="DI111" s="1016"/>
      <c r="DJ111" s="1016"/>
      <c r="DK111" s="1016"/>
      <c r="DL111" s="1016" t="s">
        <v>394</v>
      </c>
      <c r="DM111" s="1016"/>
      <c r="DN111" s="1016"/>
      <c r="DO111" s="1016"/>
      <c r="DP111" s="1016"/>
      <c r="DQ111" s="1016" t="s">
        <v>394</v>
      </c>
      <c r="DR111" s="1016"/>
      <c r="DS111" s="1016"/>
      <c r="DT111" s="1016"/>
      <c r="DU111" s="1016"/>
      <c r="DV111" s="1017" t="s">
        <v>136</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3333</v>
      </c>
      <c r="AB112" s="1055"/>
      <c r="AC112" s="1055"/>
      <c r="AD112" s="1055"/>
      <c r="AE112" s="1056"/>
      <c r="AF112" s="1057">
        <v>3333</v>
      </c>
      <c r="AG112" s="1055"/>
      <c r="AH112" s="1055"/>
      <c r="AI112" s="1055"/>
      <c r="AJ112" s="1056"/>
      <c r="AK112" s="1057">
        <v>3333</v>
      </c>
      <c r="AL112" s="1055"/>
      <c r="AM112" s="1055"/>
      <c r="AN112" s="1055"/>
      <c r="AO112" s="1056"/>
      <c r="AP112" s="1058">
        <v>0</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16459647</v>
      </c>
      <c r="BR112" s="1016"/>
      <c r="BS112" s="1016"/>
      <c r="BT112" s="1016"/>
      <c r="BU112" s="1016"/>
      <c r="BV112" s="1016">
        <v>15784213</v>
      </c>
      <c r="BW112" s="1016"/>
      <c r="BX112" s="1016"/>
      <c r="BY112" s="1016"/>
      <c r="BZ112" s="1016"/>
      <c r="CA112" s="1016">
        <v>12703630</v>
      </c>
      <c r="CB112" s="1016"/>
      <c r="CC112" s="1016"/>
      <c r="CD112" s="1016"/>
      <c r="CE112" s="1016"/>
      <c r="CF112" s="1010">
        <v>82.8</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394</v>
      </c>
      <c r="DH112" s="1016"/>
      <c r="DI112" s="1016"/>
      <c r="DJ112" s="1016"/>
      <c r="DK112" s="1016"/>
      <c r="DL112" s="1016" t="s">
        <v>454</v>
      </c>
      <c r="DM112" s="1016"/>
      <c r="DN112" s="1016"/>
      <c r="DO112" s="1016"/>
      <c r="DP112" s="1016"/>
      <c r="DQ112" s="1016" t="s">
        <v>454</v>
      </c>
      <c r="DR112" s="1016"/>
      <c r="DS112" s="1016"/>
      <c r="DT112" s="1016"/>
      <c r="DU112" s="1016"/>
      <c r="DV112" s="1017" t="s">
        <v>446</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1412937</v>
      </c>
      <c r="AB113" s="1030"/>
      <c r="AC113" s="1030"/>
      <c r="AD113" s="1030"/>
      <c r="AE113" s="1031"/>
      <c r="AF113" s="1032">
        <v>1426708</v>
      </c>
      <c r="AG113" s="1030"/>
      <c r="AH113" s="1030"/>
      <c r="AI113" s="1030"/>
      <c r="AJ113" s="1031"/>
      <c r="AK113" s="1032">
        <v>1074363</v>
      </c>
      <c r="AL113" s="1030"/>
      <c r="AM113" s="1030"/>
      <c r="AN113" s="1030"/>
      <c r="AO113" s="1031"/>
      <c r="AP113" s="1033">
        <v>7</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2981513</v>
      </c>
      <c r="BR113" s="1016"/>
      <c r="BS113" s="1016"/>
      <c r="BT113" s="1016"/>
      <c r="BU113" s="1016"/>
      <c r="BV113" s="1016">
        <v>2697892</v>
      </c>
      <c r="BW113" s="1016"/>
      <c r="BX113" s="1016"/>
      <c r="BY113" s="1016"/>
      <c r="BZ113" s="1016"/>
      <c r="CA113" s="1016">
        <v>2489069</v>
      </c>
      <c r="CB113" s="1016"/>
      <c r="CC113" s="1016"/>
      <c r="CD113" s="1016"/>
      <c r="CE113" s="1016"/>
      <c r="CF113" s="1010">
        <v>16.2</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446</v>
      </c>
      <c r="DM113" s="1055"/>
      <c r="DN113" s="1055"/>
      <c r="DO113" s="1055"/>
      <c r="DP113" s="1056"/>
      <c r="DQ113" s="1057" t="s">
        <v>394</v>
      </c>
      <c r="DR113" s="1055"/>
      <c r="DS113" s="1055"/>
      <c r="DT113" s="1055"/>
      <c r="DU113" s="1056"/>
      <c r="DV113" s="1058" t="s">
        <v>446</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352163</v>
      </c>
      <c r="AB114" s="1055"/>
      <c r="AC114" s="1055"/>
      <c r="AD114" s="1055"/>
      <c r="AE114" s="1056"/>
      <c r="AF114" s="1057">
        <v>396116</v>
      </c>
      <c r="AG114" s="1055"/>
      <c r="AH114" s="1055"/>
      <c r="AI114" s="1055"/>
      <c r="AJ114" s="1056"/>
      <c r="AK114" s="1057">
        <v>399207</v>
      </c>
      <c r="AL114" s="1055"/>
      <c r="AM114" s="1055"/>
      <c r="AN114" s="1055"/>
      <c r="AO114" s="1056"/>
      <c r="AP114" s="1058">
        <v>2.6</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3018970</v>
      </c>
      <c r="BR114" s="1016"/>
      <c r="BS114" s="1016"/>
      <c r="BT114" s="1016"/>
      <c r="BU114" s="1016"/>
      <c r="BV114" s="1016">
        <v>2969671</v>
      </c>
      <c r="BW114" s="1016"/>
      <c r="BX114" s="1016"/>
      <c r="BY114" s="1016"/>
      <c r="BZ114" s="1016"/>
      <c r="CA114" s="1016">
        <v>3045410</v>
      </c>
      <c r="CB114" s="1016"/>
      <c r="CC114" s="1016"/>
      <c r="CD114" s="1016"/>
      <c r="CE114" s="1016"/>
      <c r="CF114" s="1010">
        <v>19.8</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446</v>
      </c>
      <c r="DM114" s="1055"/>
      <c r="DN114" s="1055"/>
      <c r="DO114" s="1055"/>
      <c r="DP114" s="1056"/>
      <c r="DQ114" s="1057" t="s">
        <v>461</v>
      </c>
      <c r="DR114" s="1055"/>
      <c r="DS114" s="1055"/>
      <c r="DT114" s="1055"/>
      <c r="DU114" s="1056"/>
      <c r="DV114" s="1058" t="s">
        <v>136</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83926</v>
      </c>
      <c r="AB115" s="1030"/>
      <c r="AC115" s="1030"/>
      <c r="AD115" s="1030"/>
      <c r="AE115" s="1031"/>
      <c r="AF115" s="1032">
        <v>68511</v>
      </c>
      <c r="AG115" s="1030"/>
      <c r="AH115" s="1030"/>
      <c r="AI115" s="1030"/>
      <c r="AJ115" s="1031"/>
      <c r="AK115" s="1032">
        <v>66321</v>
      </c>
      <c r="AL115" s="1030"/>
      <c r="AM115" s="1030"/>
      <c r="AN115" s="1030"/>
      <c r="AO115" s="1031"/>
      <c r="AP115" s="1033">
        <v>0.4</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38500</v>
      </c>
      <c r="BR115" s="1016"/>
      <c r="BS115" s="1016"/>
      <c r="BT115" s="1016"/>
      <c r="BU115" s="1016"/>
      <c r="BV115" s="1016">
        <v>36300</v>
      </c>
      <c r="BW115" s="1016"/>
      <c r="BX115" s="1016"/>
      <c r="BY115" s="1016"/>
      <c r="BZ115" s="1016"/>
      <c r="CA115" s="1016">
        <v>34100</v>
      </c>
      <c r="CB115" s="1016"/>
      <c r="CC115" s="1016"/>
      <c r="CD115" s="1016"/>
      <c r="CE115" s="1016"/>
      <c r="CF115" s="1010">
        <v>0.2</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461</v>
      </c>
      <c r="DH115" s="1055"/>
      <c r="DI115" s="1055"/>
      <c r="DJ115" s="1055"/>
      <c r="DK115" s="1056"/>
      <c r="DL115" s="1057" t="s">
        <v>394</v>
      </c>
      <c r="DM115" s="1055"/>
      <c r="DN115" s="1055"/>
      <c r="DO115" s="1055"/>
      <c r="DP115" s="1056"/>
      <c r="DQ115" s="1057" t="s">
        <v>136</v>
      </c>
      <c r="DR115" s="1055"/>
      <c r="DS115" s="1055"/>
      <c r="DT115" s="1055"/>
      <c r="DU115" s="1056"/>
      <c r="DV115" s="1058" t="s">
        <v>461</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t="s">
        <v>394</v>
      </c>
      <c r="AG116" s="1055"/>
      <c r="AH116" s="1055"/>
      <c r="AI116" s="1055"/>
      <c r="AJ116" s="1056"/>
      <c r="AK116" s="1057" t="s">
        <v>454</v>
      </c>
      <c r="AL116" s="1055"/>
      <c r="AM116" s="1055"/>
      <c r="AN116" s="1055"/>
      <c r="AO116" s="1056"/>
      <c r="AP116" s="1058" t="s">
        <v>461</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136</v>
      </c>
      <c r="BR116" s="1016"/>
      <c r="BS116" s="1016"/>
      <c r="BT116" s="1016"/>
      <c r="BU116" s="1016"/>
      <c r="BV116" s="1016" t="s">
        <v>136</v>
      </c>
      <c r="BW116" s="1016"/>
      <c r="BX116" s="1016"/>
      <c r="BY116" s="1016"/>
      <c r="BZ116" s="1016"/>
      <c r="CA116" s="1016" t="s">
        <v>136</v>
      </c>
      <c r="CB116" s="1016"/>
      <c r="CC116" s="1016"/>
      <c r="CD116" s="1016"/>
      <c r="CE116" s="1016"/>
      <c r="CF116" s="1010" t="s">
        <v>136</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196564</v>
      </c>
      <c r="DH116" s="1055"/>
      <c r="DI116" s="1055"/>
      <c r="DJ116" s="1055"/>
      <c r="DK116" s="1056"/>
      <c r="DL116" s="1057">
        <v>160916</v>
      </c>
      <c r="DM116" s="1055"/>
      <c r="DN116" s="1055"/>
      <c r="DO116" s="1055"/>
      <c r="DP116" s="1056"/>
      <c r="DQ116" s="1057">
        <v>129913</v>
      </c>
      <c r="DR116" s="1055"/>
      <c r="DS116" s="1055"/>
      <c r="DT116" s="1055"/>
      <c r="DU116" s="1056"/>
      <c r="DV116" s="1058">
        <v>0.8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6415726</v>
      </c>
      <c r="AB117" s="1073"/>
      <c r="AC117" s="1073"/>
      <c r="AD117" s="1073"/>
      <c r="AE117" s="1074"/>
      <c r="AF117" s="1075">
        <v>6514085</v>
      </c>
      <c r="AG117" s="1073"/>
      <c r="AH117" s="1073"/>
      <c r="AI117" s="1073"/>
      <c r="AJ117" s="1074"/>
      <c r="AK117" s="1075">
        <v>6254684</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454</v>
      </c>
      <c r="BR117" s="1016"/>
      <c r="BS117" s="1016"/>
      <c r="BT117" s="1016"/>
      <c r="BU117" s="1016"/>
      <c r="BV117" s="1016" t="s">
        <v>454</v>
      </c>
      <c r="BW117" s="1016"/>
      <c r="BX117" s="1016"/>
      <c r="BY117" s="1016"/>
      <c r="BZ117" s="1016"/>
      <c r="CA117" s="1016" t="s">
        <v>454</v>
      </c>
      <c r="CB117" s="1016"/>
      <c r="CC117" s="1016"/>
      <c r="CD117" s="1016"/>
      <c r="CE117" s="1016"/>
      <c r="CF117" s="1010" t="s">
        <v>454</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454</v>
      </c>
      <c r="DH117" s="1055"/>
      <c r="DI117" s="1055"/>
      <c r="DJ117" s="1055"/>
      <c r="DK117" s="1056"/>
      <c r="DL117" s="1057" t="s">
        <v>454</v>
      </c>
      <c r="DM117" s="1055"/>
      <c r="DN117" s="1055"/>
      <c r="DO117" s="1055"/>
      <c r="DP117" s="1056"/>
      <c r="DQ117" s="1057" t="s">
        <v>454</v>
      </c>
      <c r="DR117" s="1055"/>
      <c r="DS117" s="1055"/>
      <c r="DT117" s="1055"/>
      <c r="DU117" s="1056"/>
      <c r="DV117" s="1058" t="s">
        <v>454</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308</v>
      </c>
      <c r="AL118" s="981"/>
      <c r="AM118" s="981"/>
      <c r="AN118" s="981"/>
      <c r="AO118" s="982"/>
      <c r="AP118" s="1067" t="s">
        <v>440</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454</v>
      </c>
      <c r="BR118" s="1094"/>
      <c r="BS118" s="1094"/>
      <c r="BT118" s="1094"/>
      <c r="BU118" s="1094"/>
      <c r="BV118" s="1094" t="s">
        <v>461</v>
      </c>
      <c r="BW118" s="1094"/>
      <c r="BX118" s="1094"/>
      <c r="BY118" s="1094"/>
      <c r="BZ118" s="1094"/>
      <c r="CA118" s="1094" t="s">
        <v>136</v>
      </c>
      <c r="CB118" s="1094"/>
      <c r="CC118" s="1094"/>
      <c r="CD118" s="1094"/>
      <c r="CE118" s="1094"/>
      <c r="CF118" s="1010" t="s">
        <v>461</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461</v>
      </c>
      <c r="DH118" s="1055"/>
      <c r="DI118" s="1055"/>
      <c r="DJ118" s="1055"/>
      <c r="DK118" s="1056"/>
      <c r="DL118" s="1057" t="s">
        <v>454</v>
      </c>
      <c r="DM118" s="1055"/>
      <c r="DN118" s="1055"/>
      <c r="DO118" s="1055"/>
      <c r="DP118" s="1056"/>
      <c r="DQ118" s="1057" t="s">
        <v>136</v>
      </c>
      <c r="DR118" s="1055"/>
      <c r="DS118" s="1055"/>
      <c r="DT118" s="1055"/>
      <c r="DU118" s="1056"/>
      <c r="DV118" s="1058" t="s">
        <v>461</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461</v>
      </c>
      <c r="AB119" s="988"/>
      <c r="AC119" s="988"/>
      <c r="AD119" s="988"/>
      <c r="AE119" s="989"/>
      <c r="AF119" s="990" t="s">
        <v>473</v>
      </c>
      <c r="AG119" s="988"/>
      <c r="AH119" s="988"/>
      <c r="AI119" s="988"/>
      <c r="AJ119" s="989"/>
      <c r="AK119" s="990" t="s">
        <v>461</v>
      </c>
      <c r="AL119" s="988"/>
      <c r="AM119" s="988"/>
      <c r="AN119" s="988"/>
      <c r="AO119" s="989"/>
      <c r="AP119" s="991" t="s">
        <v>454</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474</v>
      </c>
      <c r="BP119" s="1102"/>
      <c r="BQ119" s="1093">
        <v>71359169</v>
      </c>
      <c r="BR119" s="1094"/>
      <c r="BS119" s="1094"/>
      <c r="BT119" s="1094"/>
      <c r="BU119" s="1094"/>
      <c r="BV119" s="1094">
        <v>71702370</v>
      </c>
      <c r="BW119" s="1094"/>
      <c r="BX119" s="1094"/>
      <c r="BY119" s="1094"/>
      <c r="BZ119" s="1094"/>
      <c r="CA119" s="1094">
        <v>67807991</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677531</v>
      </c>
      <c r="DH119" s="1080"/>
      <c r="DI119" s="1080"/>
      <c r="DJ119" s="1080"/>
      <c r="DK119" s="1081"/>
      <c r="DL119" s="1079">
        <v>668040</v>
      </c>
      <c r="DM119" s="1080"/>
      <c r="DN119" s="1080"/>
      <c r="DO119" s="1080"/>
      <c r="DP119" s="1081"/>
      <c r="DQ119" s="1079">
        <v>648405</v>
      </c>
      <c r="DR119" s="1080"/>
      <c r="DS119" s="1080"/>
      <c r="DT119" s="1080"/>
      <c r="DU119" s="1081"/>
      <c r="DV119" s="1082">
        <v>4.2</v>
      </c>
      <c r="DW119" s="1083"/>
      <c r="DX119" s="1083"/>
      <c r="DY119" s="1083"/>
      <c r="DZ119" s="1084"/>
    </row>
    <row r="120" spans="1:130" s="248"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136</v>
      </c>
      <c r="AB120" s="1055"/>
      <c r="AC120" s="1055"/>
      <c r="AD120" s="1055"/>
      <c r="AE120" s="1056"/>
      <c r="AF120" s="1057" t="s">
        <v>461</v>
      </c>
      <c r="AG120" s="1055"/>
      <c r="AH120" s="1055"/>
      <c r="AI120" s="1055"/>
      <c r="AJ120" s="1056"/>
      <c r="AK120" s="1057" t="s">
        <v>136</v>
      </c>
      <c r="AL120" s="1055"/>
      <c r="AM120" s="1055"/>
      <c r="AN120" s="1055"/>
      <c r="AO120" s="1056"/>
      <c r="AP120" s="1058" t="s">
        <v>136</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5358030</v>
      </c>
      <c r="BR120" s="1023"/>
      <c r="BS120" s="1023"/>
      <c r="BT120" s="1023"/>
      <c r="BU120" s="1023"/>
      <c r="BV120" s="1023">
        <v>5802946</v>
      </c>
      <c r="BW120" s="1023"/>
      <c r="BX120" s="1023"/>
      <c r="BY120" s="1023"/>
      <c r="BZ120" s="1023"/>
      <c r="CA120" s="1023">
        <v>5711629</v>
      </c>
      <c r="CB120" s="1023"/>
      <c r="CC120" s="1023"/>
      <c r="CD120" s="1023"/>
      <c r="CE120" s="1023"/>
      <c r="CF120" s="1037">
        <v>37.200000000000003</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t="s">
        <v>136</v>
      </c>
      <c r="DH120" s="1023"/>
      <c r="DI120" s="1023"/>
      <c r="DJ120" s="1023"/>
      <c r="DK120" s="1023"/>
      <c r="DL120" s="1023" t="s">
        <v>461</v>
      </c>
      <c r="DM120" s="1023"/>
      <c r="DN120" s="1023"/>
      <c r="DO120" s="1023"/>
      <c r="DP120" s="1023"/>
      <c r="DQ120" s="1023">
        <v>9891448</v>
      </c>
      <c r="DR120" s="1023"/>
      <c r="DS120" s="1023"/>
      <c r="DT120" s="1023"/>
      <c r="DU120" s="1023"/>
      <c r="DV120" s="1024">
        <v>64.5</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481</v>
      </c>
      <c r="AB121" s="1055"/>
      <c r="AC121" s="1055"/>
      <c r="AD121" s="1055"/>
      <c r="AE121" s="1056"/>
      <c r="AF121" s="1057" t="s">
        <v>461</v>
      </c>
      <c r="AG121" s="1055"/>
      <c r="AH121" s="1055"/>
      <c r="AI121" s="1055"/>
      <c r="AJ121" s="1056"/>
      <c r="AK121" s="1057" t="s">
        <v>454</v>
      </c>
      <c r="AL121" s="1055"/>
      <c r="AM121" s="1055"/>
      <c r="AN121" s="1055"/>
      <c r="AO121" s="1056"/>
      <c r="AP121" s="1058" t="s">
        <v>136</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1448351</v>
      </c>
      <c r="BR121" s="1016"/>
      <c r="BS121" s="1016"/>
      <c r="BT121" s="1016"/>
      <c r="BU121" s="1016"/>
      <c r="BV121" s="1016">
        <v>1453947</v>
      </c>
      <c r="BW121" s="1016"/>
      <c r="BX121" s="1016"/>
      <c r="BY121" s="1016"/>
      <c r="BZ121" s="1016"/>
      <c r="CA121" s="1016">
        <v>1273902</v>
      </c>
      <c r="CB121" s="1016"/>
      <c r="CC121" s="1016"/>
      <c r="CD121" s="1016"/>
      <c r="CE121" s="1016"/>
      <c r="CF121" s="1010">
        <v>8.3000000000000007</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136</v>
      </c>
      <c r="DH121" s="1016"/>
      <c r="DI121" s="1016"/>
      <c r="DJ121" s="1016"/>
      <c r="DK121" s="1016"/>
      <c r="DL121" s="1016" t="s">
        <v>461</v>
      </c>
      <c r="DM121" s="1016"/>
      <c r="DN121" s="1016"/>
      <c r="DO121" s="1016"/>
      <c r="DP121" s="1016"/>
      <c r="DQ121" s="1016">
        <v>2812182</v>
      </c>
      <c r="DR121" s="1016"/>
      <c r="DS121" s="1016"/>
      <c r="DT121" s="1016"/>
      <c r="DU121" s="1016"/>
      <c r="DV121" s="1017">
        <v>18.3</v>
      </c>
      <c r="DW121" s="1017"/>
      <c r="DX121" s="1017"/>
      <c r="DY121" s="1017"/>
      <c r="DZ121" s="1018"/>
    </row>
    <row r="122" spans="1:130" s="248" customFormat="1" ht="26.25" customHeight="1" x14ac:dyDescent="0.15">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461</v>
      </c>
      <c r="AB122" s="1055"/>
      <c r="AC122" s="1055"/>
      <c r="AD122" s="1055"/>
      <c r="AE122" s="1056"/>
      <c r="AF122" s="1057" t="s">
        <v>461</v>
      </c>
      <c r="AG122" s="1055"/>
      <c r="AH122" s="1055"/>
      <c r="AI122" s="1055"/>
      <c r="AJ122" s="1056"/>
      <c r="AK122" s="1057" t="s">
        <v>454</v>
      </c>
      <c r="AL122" s="1055"/>
      <c r="AM122" s="1055"/>
      <c r="AN122" s="1055"/>
      <c r="AO122" s="1056"/>
      <c r="AP122" s="1058" t="s">
        <v>481</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46489582</v>
      </c>
      <c r="BR122" s="1094"/>
      <c r="BS122" s="1094"/>
      <c r="BT122" s="1094"/>
      <c r="BU122" s="1094"/>
      <c r="BV122" s="1094">
        <v>46245443</v>
      </c>
      <c r="BW122" s="1094"/>
      <c r="BX122" s="1094"/>
      <c r="BY122" s="1094"/>
      <c r="BZ122" s="1094"/>
      <c r="CA122" s="1094">
        <v>44991038</v>
      </c>
      <c r="CB122" s="1094"/>
      <c r="CC122" s="1094"/>
      <c r="CD122" s="1094"/>
      <c r="CE122" s="1094"/>
      <c r="CF122" s="1114">
        <v>293.2</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461</v>
      </c>
      <c r="DH122" s="1016"/>
      <c r="DI122" s="1016"/>
      <c r="DJ122" s="1016"/>
      <c r="DK122" s="1016"/>
      <c r="DL122" s="1016" t="s">
        <v>136</v>
      </c>
      <c r="DM122" s="1016"/>
      <c r="DN122" s="1016"/>
      <c r="DO122" s="1016"/>
      <c r="DP122" s="1016"/>
      <c r="DQ122" s="1016" t="s">
        <v>454</v>
      </c>
      <c r="DR122" s="1016"/>
      <c r="DS122" s="1016"/>
      <c r="DT122" s="1016"/>
      <c r="DU122" s="1016"/>
      <c r="DV122" s="1017" t="s">
        <v>461</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43793</v>
      </c>
      <c r="AB123" s="1055"/>
      <c r="AC123" s="1055"/>
      <c r="AD123" s="1055"/>
      <c r="AE123" s="1056"/>
      <c r="AF123" s="1057">
        <v>31387</v>
      </c>
      <c r="AG123" s="1055"/>
      <c r="AH123" s="1055"/>
      <c r="AI123" s="1055"/>
      <c r="AJ123" s="1056"/>
      <c r="AK123" s="1057">
        <v>31004</v>
      </c>
      <c r="AL123" s="1055"/>
      <c r="AM123" s="1055"/>
      <c r="AN123" s="1055"/>
      <c r="AO123" s="1056"/>
      <c r="AP123" s="1058">
        <v>0.2</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486</v>
      </c>
      <c r="BP123" s="1102"/>
      <c r="BQ123" s="1161">
        <v>53295963</v>
      </c>
      <c r="BR123" s="1162"/>
      <c r="BS123" s="1162"/>
      <c r="BT123" s="1162"/>
      <c r="BU123" s="1162"/>
      <c r="BV123" s="1162">
        <v>53502336</v>
      </c>
      <c r="BW123" s="1162"/>
      <c r="BX123" s="1162"/>
      <c r="BY123" s="1162"/>
      <c r="BZ123" s="1162"/>
      <c r="CA123" s="1162">
        <v>51976569</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454</v>
      </c>
      <c r="DH123" s="1055"/>
      <c r="DI123" s="1055"/>
      <c r="DJ123" s="1055"/>
      <c r="DK123" s="1056"/>
      <c r="DL123" s="1057" t="s">
        <v>461</v>
      </c>
      <c r="DM123" s="1055"/>
      <c r="DN123" s="1055"/>
      <c r="DO123" s="1055"/>
      <c r="DP123" s="1056"/>
      <c r="DQ123" s="1057" t="s">
        <v>136</v>
      </c>
      <c r="DR123" s="1055"/>
      <c r="DS123" s="1055"/>
      <c r="DT123" s="1055"/>
      <c r="DU123" s="1056"/>
      <c r="DV123" s="1058" t="s">
        <v>461</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136</v>
      </c>
      <c r="AB124" s="1055"/>
      <c r="AC124" s="1055"/>
      <c r="AD124" s="1055"/>
      <c r="AE124" s="1056"/>
      <c r="AF124" s="1057" t="s">
        <v>136</v>
      </c>
      <c r="AG124" s="1055"/>
      <c r="AH124" s="1055"/>
      <c r="AI124" s="1055"/>
      <c r="AJ124" s="1056"/>
      <c r="AK124" s="1057" t="s">
        <v>454</v>
      </c>
      <c r="AL124" s="1055"/>
      <c r="AM124" s="1055"/>
      <c r="AN124" s="1055"/>
      <c r="AO124" s="1056"/>
      <c r="AP124" s="1058" t="s">
        <v>481</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116.6</v>
      </c>
      <c r="BR124" s="1124"/>
      <c r="BS124" s="1124"/>
      <c r="BT124" s="1124"/>
      <c r="BU124" s="1124"/>
      <c r="BV124" s="1124">
        <v>119.2</v>
      </c>
      <c r="BW124" s="1124"/>
      <c r="BX124" s="1124"/>
      <c r="BY124" s="1124"/>
      <c r="BZ124" s="1124"/>
      <c r="CA124" s="1124">
        <v>103.1</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16459647</v>
      </c>
      <c r="DH124" s="1080"/>
      <c r="DI124" s="1080"/>
      <c r="DJ124" s="1080"/>
      <c r="DK124" s="1081"/>
      <c r="DL124" s="1079">
        <v>15784213</v>
      </c>
      <c r="DM124" s="1080"/>
      <c r="DN124" s="1080"/>
      <c r="DO124" s="1080"/>
      <c r="DP124" s="1081"/>
      <c r="DQ124" s="1079" t="s">
        <v>481</v>
      </c>
      <c r="DR124" s="1080"/>
      <c r="DS124" s="1080"/>
      <c r="DT124" s="1080"/>
      <c r="DU124" s="1081"/>
      <c r="DV124" s="1082" t="s">
        <v>136</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136</v>
      </c>
      <c r="AB125" s="1055"/>
      <c r="AC125" s="1055"/>
      <c r="AD125" s="1055"/>
      <c r="AE125" s="1056"/>
      <c r="AF125" s="1057" t="s">
        <v>461</v>
      </c>
      <c r="AG125" s="1055"/>
      <c r="AH125" s="1055"/>
      <c r="AI125" s="1055"/>
      <c r="AJ125" s="1056"/>
      <c r="AK125" s="1057" t="s">
        <v>136</v>
      </c>
      <c r="AL125" s="1055"/>
      <c r="AM125" s="1055"/>
      <c r="AN125" s="1055"/>
      <c r="AO125" s="1056"/>
      <c r="AP125" s="1058" t="s">
        <v>454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136</v>
      </c>
      <c r="DH125" s="1023"/>
      <c r="DI125" s="1023"/>
      <c r="DJ125" s="1023"/>
      <c r="DK125" s="1023"/>
      <c r="DL125" s="1023" t="s">
        <v>481</v>
      </c>
      <c r="DM125" s="1023"/>
      <c r="DN125" s="1023"/>
      <c r="DO125" s="1023"/>
      <c r="DP125" s="1023"/>
      <c r="DQ125" s="1023" t="s">
        <v>136</v>
      </c>
      <c r="DR125" s="1023"/>
      <c r="DS125" s="1023"/>
      <c r="DT125" s="1023"/>
      <c r="DU125" s="1023"/>
      <c r="DV125" s="1024" t="s">
        <v>454</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40133</v>
      </c>
      <c r="AB126" s="1055"/>
      <c r="AC126" s="1055"/>
      <c r="AD126" s="1055"/>
      <c r="AE126" s="1056"/>
      <c r="AF126" s="1057">
        <v>37124</v>
      </c>
      <c r="AG126" s="1055"/>
      <c r="AH126" s="1055"/>
      <c r="AI126" s="1055"/>
      <c r="AJ126" s="1056"/>
      <c r="AK126" s="1057">
        <v>35317</v>
      </c>
      <c r="AL126" s="1055"/>
      <c r="AM126" s="1055"/>
      <c r="AN126" s="1055"/>
      <c r="AO126" s="1056"/>
      <c r="AP126" s="1058">
        <v>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136</v>
      </c>
      <c r="DH126" s="1016"/>
      <c r="DI126" s="1016"/>
      <c r="DJ126" s="1016"/>
      <c r="DK126" s="1016"/>
      <c r="DL126" s="1016" t="s">
        <v>454</v>
      </c>
      <c r="DM126" s="1016"/>
      <c r="DN126" s="1016"/>
      <c r="DO126" s="1016"/>
      <c r="DP126" s="1016"/>
      <c r="DQ126" s="1016" t="s">
        <v>461</v>
      </c>
      <c r="DR126" s="1016"/>
      <c r="DS126" s="1016"/>
      <c r="DT126" s="1016"/>
      <c r="DU126" s="1016"/>
      <c r="DV126" s="1017" t="s">
        <v>136</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454</v>
      </c>
      <c r="AB127" s="1055"/>
      <c r="AC127" s="1055"/>
      <c r="AD127" s="1055"/>
      <c r="AE127" s="1056"/>
      <c r="AF127" s="1057" t="s">
        <v>136</v>
      </c>
      <c r="AG127" s="1055"/>
      <c r="AH127" s="1055"/>
      <c r="AI127" s="1055"/>
      <c r="AJ127" s="1056"/>
      <c r="AK127" s="1057" t="s">
        <v>461</v>
      </c>
      <c r="AL127" s="1055"/>
      <c r="AM127" s="1055"/>
      <c r="AN127" s="1055"/>
      <c r="AO127" s="1056"/>
      <c r="AP127" s="1058" t="s">
        <v>461</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136</v>
      </c>
      <c r="DH127" s="1016"/>
      <c r="DI127" s="1016"/>
      <c r="DJ127" s="1016"/>
      <c r="DK127" s="1016"/>
      <c r="DL127" s="1016" t="s">
        <v>136</v>
      </c>
      <c r="DM127" s="1016"/>
      <c r="DN127" s="1016"/>
      <c r="DO127" s="1016"/>
      <c r="DP127" s="1016"/>
      <c r="DQ127" s="1016" t="s">
        <v>461</v>
      </c>
      <c r="DR127" s="1016"/>
      <c r="DS127" s="1016"/>
      <c r="DT127" s="1016"/>
      <c r="DU127" s="1016"/>
      <c r="DV127" s="1017" t="s">
        <v>454</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204498</v>
      </c>
      <c r="AB128" s="1144"/>
      <c r="AC128" s="1144"/>
      <c r="AD128" s="1144"/>
      <c r="AE128" s="1145"/>
      <c r="AF128" s="1146">
        <v>199011</v>
      </c>
      <c r="AG128" s="1144"/>
      <c r="AH128" s="1144"/>
      <c r="AI128" s="1144"/>
      <c r="AJ128" s="1145"/>
      <c r="AK128" s="1146">
        <v>162492</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481</v>
      </c>
      <c r="BG128" s="1151"/>
      <c r="BH128" s="1151"/>
      <c r="BI128" s="1151"/>
      <c r="BJ128" s="1151"/>
      <c r="BK128" s="1151"/>
      <c r="BL128" s="1152"/>
      <c r="BM128" s="1150">
        <v>12.51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v>38500</v>
      </c>
      <c r="DH128" s="1136"/>
      <c r="DI128" s="1136"/>
      <c r="DJ128" s="1136"/>
      <c r="DK128" s="1136"/>
      <c r="DL128" s="1136">
        <v>36300</v>
      </c>
      <c r="DM128" s="1136"/>
      <c r="DN128" s="1136"/>
      <c r="DO128" s="1136"/>
      <c r="DP128" s="1136"/>
      <c r="DQ128" s="1136">
        <v>34100</v>
      </c>
      <c r="DR128" s="1136"/>
      <c r="DS128" s="1136"/>
      <c r="DT128" s="1136"/>
      <c r="DU128" s="1136"/>
      <c r="DV128" s="1137">
        <v>0.2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19835768</v>
      </c>
      <c r="AB129" s="1055"/>
      <c r="AC129" s="1055"/>
      <c r="AD129" s="1055"/>
      <c r="AE129" s="1056"/>
      <c r="AF129" s="1057">
        <v>19639302</v>
      </c>
      <c r="AG129" s="1055"/>
      <c r="AH129" s="1055"/>
      <c r="AI129" s="1055"/>
      <c r="AJ129" s="1056"/>
      <c r="AK129" s="1057">
        <v>19743426</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473</v>
      </c>
      <c r="BG129" s="1165"/>
      <c r="BH129" s="1165"/>
      <c r="BI129" s="1165"/>
      <c r="BJ129" s="1165"/>
      <c r="BK129" s="1165"/>
      <c r="BL129" s="1166"/>
      <c r="BM129" s="1164">
        <v>17.510000000000002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4351298</v>
      </c>
      <c r="AB130" s="1055"/>
      <c r="AC130" s="1055"/>
      <c r="AD130" s="1055"/>
      <c r="AE130" s="1056"/>
      <c r="AF130" s="1057">
        <v>4372159</v>
      </c>
      <c r="AG130" s="1055"/>
      <c r="AH130" s="1055"/>
      <c r="AI130" s="1055"/>
      <c r="AJ130" s="1056"/>
      <c r="AK130" s="1057">
        <v>4396474</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11.9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15484470</v>
      </c>
      <c r="AB131" s="1080"/>
      <c r="AC131" s="1080"/>
      <c r="AD131" s="1080"/>
      <c r="AE131" s="1081"/>
      <c r="AF131" s="1079">
        <v>15267143</v>
      </c>
      <c r="AG131" s="1080"/>
      <c r="AH131" s="1080"/>
      <c r="AI131" s="1080"/>
      <c r="AJ131" s="1081"/>
      <c r="AK131" s="1079">
        <v>15346952</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v>103.1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12.01158322</v>
      </c>
      <c r="AB132" s="1196"/>
      <c r="AC132" s="1196"/>
      <c r="AD132" s="1196"/>
      <c r="AE132" s="1197"/>
      <c r="AF132" s="1198">
        <v>12.726120399999999</v>
      </c>
      <c r="AG132" s="1196"/>
      <c r="AH132" s="1196"/>
      <c r="AI132" s="1196"/>
      <c r="AJ132" s="1197"/>
      <c r="AK132" s="1198">
        <v>11.049216810000001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11.5</v>
      </c>
      <c r="AB133" s="1179"/>
      <c r="AC133" s="1179"/>
      <c r="AD133" s="1179"/>
      <c r="AE133" s="1180"/>
      <c r="AF133" s="1178">
        <v>11.9</v>
      </c>
      <c r="AG133" s="1179"/>
      <c r="AH133" s="1179"/>
      <c r="AI133" s="1179"/>
      <c r="AJ133" s="1180"/>
      <c r="AK133" s="1178">
        <v>11.9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RrPNnl5EUmgM6vRZSpwuBndAZetmN8qKFwtYcNF0Frr8AH+ohaPRuSX+fDd9X7Oqdvbt2AHpMwU/HznE4FJIw==" saltValue="A9oyZxg2qqfYB2TZtT5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UQtLQYs4R8+6Z0MueBU4LPLqreBjiiGY4D53mj1E3xZRQ9BnEuFSETfEKUqzvlvA43ORLOVC1ZGR9B4eharbQ==" saltValue="HNS5DbHM1iPcvAY5yuM2q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eTWg6Rmsofr5IB9OaasdI1g2NfgbIfzJvykjqqFC4mffABWjXLVKWB25jgGUNG66Tea01WC7WN20R36zjeK2Q==" saltValue="yxu7dq78c46EllBbEe8o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4010138</v>
      </c>
      <c r="AP9" s="314">
        <v>78438</v>
      </c>
      <c r="AQ9" s="315">
        <v>100177</v>
      </c>
      <c r="AR9" s="316">
        <v>-21.7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829225</v>
      </c>
      <c r="AP10" s="317">
        <v>16220</v>
      </c>
      <c r="AQ10" s="318">
        <v>9943</v>
      </c>
      <c r="AR10" s="319">
        <v>63.1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1668</v>
      </c>
      <c r="AP11" s="317">
        <v>33</v>
      </c>
      <c r="AQ11" s="318">
        <v>1487</v>
      </c>
      <c r="AR11" s="319">
        <v>-97.8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23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278043</v>
      </c>
      <c r="AP13" s="317">
        <v>5438</v>
      </c>
      <c r="AQ13" s="318">
        <v>4025</v>
      </c>
      <c r="AR13" s="319">
        <v>35.1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171166</v>
      </c>
      <c r="AP14" s="317">
        <v>3348</v>
      </c>
      <c r="AQ14" s="318">
        <v>2366</v>
      </c>
      <c r="AR14" s="319">
        <v>41.5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-208547</v>
      </c>
      <c r="AP15" s="317">
        <v>-4079</v>
      </c>
      <c r="AQ15" s="318">
        <v>-7732</v>
      </c>
      <c r="AR15" s="319">
        <v>-47.2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5081693</v>
      </c>
      <c r="AP16" s="317">
        <v>99397</v>
      </c>
      <c r="AQ16" s="318">
        <v>110288</v>
      </c>
      <c r="AR16" s="319">
        <v>-9.9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8.74</v>
      </c>
      <c r="AP21" s="331">
        <v>10.26</v>
      </c>
      <c r="AQ21" s="332">
        <v>-1.52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96.9</v>
      </c>
      <c r="AP22" s="336">
        <v>97.6</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4711460</v>
      </c>
      <c r="AP32" s="345">
        <v>92156</v>
      </c>
      <c r="AQ32" s="346">
        <v>68741</v>
      </c>
      <c r="AR32" s="347">
        <v>34.1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v>3333</v>
      </c>
      <c r="AP34" s="345">
        <v>65</v>
      </c>
      <c r="AQ34" s="346">
        <v>1</v>
      </c>
      <c r="AR34" s="347">
        <v>6400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1074363</v>
      </c>
      <c r="AP35" s="345">
        <v>21014</v>
      </c>
      <c r="AQ35" s="346">
        <v>17075</v>
      </c>
      <c r="AR35" s="347">
        <v>23.1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399207</v>
      </c>
      <c r="AP36" s="345">
        <v>7808</v>
      </c>
      <c r="AQ36" s="346">
        <v>2445</v>
      </c>
      <c r="AR36" s="347">
        <v>219.3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66321</v>
      </c>
      <c r="AP37" s="345">
        <v>1297</v>
      </c>
      <c r="AQ37" s="346">
        <v>621</v>
      </c>
      <c r="AR37" s="347">
        <v>108.9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525</v>
      </c>
      <c r="AP38" s="348" t="s">
        <v>525</v>
      </c>
      <c r="AQ38" s="349">
        <v>4</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-162492</v>
      </c>
      <c r="AP39" s="345">
        <v>-3178</v>
      </c>
      <c r="AQ39" s="346">
        <v>-4161</v>
      </c>
      <c r="AR39" s="347">
        <v>-23.6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-4396474</v>
      </c>
      <c r="AP40" s="345">
        <v>-85995</v>
      </c>
      <c r="AQ40" s="346">
        <v>-59663</v>
      </c>
      <c r="AR40" s="347">
        <v>44.1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1695718</v>
      </c>
      <c r="AP41" s="345">
        <v>33168</v>
      </c>
      <c r="AQ41" s="346">
        <v>25063</v>
      </c>
      <c r="AR41" s="347">
        <v>32.299999999999997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5878025</v>
      </c>
      <c r="AN51" s="367">
        <v>106388</v>
      </c>
      <c r="AO51" s="368">
        <v>-26.6</v>
      </c>
      <c r="AP51" s="369">
        <v>67319</v>
      </c>
      <c r="AQ51" s="370">
        <v>-27</v>
      </c>
      <c r="AR51" s="371">
        <v>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3288197</v>
      </c>
      <c r="AN52" s="375">
        <v>59514</v>
      </c>
      <c r="AO52" s="376">
        <v>23.2</v>
      </c>
      <c r="AP52" s="377">
        <v>38101</v>
      </c>
      <c r="AQ52" s="378">
        <v>2.4</v>
      </c>
      <c r="AR52" s="379">
        <v>20.8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8309173</v>
      </c>
      <c r="AN53" s="367">
        <v>153399</v>
      </c>
      <c r="AO53" s="368">
        <v>44.2</v>
      </c>
      <c r="AP53" s="369">
        <v>70615</v>
      </c>
      <c r="AQ53" s="370">
        <v>4.9000000000000004</v>
      </c>
      <c r="AR53" s="371">
        <v>39.299999999999997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4225541</v>
      </c>
      <c r="AN54" s="375">
        <v>78010</v>
      </c>
      <c r="AO54" s="376">
        <v>31.1</v>
      </c>
      <c r="AP54" s="377">
        <v>37382</v>
      </c>
      <c r="AQ54" s="378">
        <v>-1.9</v>
      </c>
      <c r="AR54" s="379">
        <v>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5950229</v>
      </c>
      <c r="AN55" s="367">
        <v>112023</v>
      </c>
      <c r="AO55" s="368">
        <v>-27</v>
      </c>
      <c r="AP55" s="369">
        <v>69185</v>
      </c>
      <c r="AQ55" s="370">
        <v>-2</v>
      </c>
      <c r="AR55" s="371">
        <v>-25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4482975</v>
      </c>
      <c r="AN56" s="375">
        <v>84400</v>
      </c>
      <c r="AO56" s="376">
        <v>8.1999999999999993</v>
      </c>
      <c r="AP56" s="377">
        <v>38519</v>
      </c>
      <c r="AQ56" s="378">
        <v>3</v>
      </c>
      <c r="AR56" s="379">
        <v>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6586323</v>
      </c>
      <c r="AN57" s="367">
        <v>126546</v>
      </c>
      <c r="AO57" s="368">
        <v>13</v>
      </c>
      <c r="AP57" s="369">
        <v>70166</v>
      </c>
      <c r="AQ57" s="370">
        <v>1.4</v>
      </c>
      <c r="AR57" s="371">
        <v>11.6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4846954</v>
      </c>
      <c r="AN58" s="375">
        <v>93126</v>
      </c>
      <c r="AO58" s="376">
        <v>10.3</v>
      </c>
      <c r="AP58" s="377">
        <v>36115</v>
      </c>
      <c r="AQ58" s="378">
        <v>-6.2</v>
      </c>
      <c r="AR58" s="379">
        <v>16.5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4902004</v>
      </c>
      <c r="AN59" s="367">
        <v>95883</v>
      </c>
      <c r="AO59" s="368">
        <v>-24.2</v>
      </c>
      <c r="AP59" s="369">
        <v>92632</v>
      </c>
      <c r="AQ59" s="370">
        <v>32</v>
      </c>
      <c r="AR59" s="371">
        <v>-56.2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2552298</v>
      </c>
      <c r="AN60" s="375">
        <v>49923</v>
      </c>
      <c r="AO60" s="376">
        <v>-46.4</v>
      </c>
      <c r="AP60" s="377">
        <v>47978</v>
      </c>
      <c r="AQ60" s="378">
        <v>32.799999999999997</v>
      </c>
      <c r="AR60" s="379">
        <v>-79.2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6325151</v>
      </c>
      <c r="AN61" s="382">
        <v>118848</v>
      </c>
      <c r="AO61" s="383">
        <v>-4.0999999999999996</v>
      </c>
      <c r="AP61" s="384">
        <v>73983</v>
      </c>
      <c r="AQ61" s="385">
        <v>1.9</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3879193</v>
      </c>
      <c r="AN62" s="375">
        <v>72995</v>
      </c>
      <c r="AO62" s="376">
        <v>5.3</v>
      </c>
      <c r="AP62" s="377">
        <v>39619</v>
      </c>
      <c r="AQ62" s="378">
        <v>6</v>
      </c>
      <c r="AR62" s="379">
        <v>-0.7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J5/cKvZIxacDaTnmZelfVLUgfCV9F+Cb4HPGC0UiHMa+j7hL1Y8tN1rpskDzN00l5LpxUFqCbUgSELfhN1aQ==" saltValue="BuZuuVVOedV/oxrqiYOP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V50y8xOfDR5uDlZBu55WogC7cE4esf/UXxNHFAPkY3qfaX4hLU1oTeefV0SJAi+oYq0w4TRrRknFykm7yGN2sA==" saltValue="cHohLWtfxKWVmj1sZEwb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BmyNF0FXQcbbNVpp8lpZ4KsS1Ka5GXGhm8HKh0ZKaX2uH0m55fOdCpBUwSbghsvcRPGhhmLVkOKbCB+Z7wj7HA==" saltValue="1hiHUw4PlcPxU0bw+Iya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14.46</v>
      </c>
      <c r="G47" s="12">
        <v>10.42</v>
      </c>
      <c r="H47" s="12">
        <v>8.75</v>
      </c>
      <c r="I47" s="12">
        <v>11.93</v>
      </c>
      <c r="J47" s="13">
        <v>11.18</v>
      </c>
    </row>
    <row r="48" spans="2:10" ht="57.75" customHeight="1" x14ac:dyDescent="0.15">
      <c r="B48" s="14"/>
      <c r="C48" s="1240" t="s">
        <v>4</v>
      </c>
      <c r="D48" s="1240"/>
      <c r="E48" s="1241"/>
      <c r="F48" s="15">
        <v>5.43</v>
      </c>
      <c r="G48" s="16">
        <v>6.24</v>
      </c>
      <c r="H48" s="16">
        <v>8.7799999999999994</v>
      </c>
      <c r="I48" s="16">
        <v>7.74</v>
      </c>
      <c r="J48" s="17">
        <v>7.44</v>
      </c>
    </row>
    <row r="49" spans="2:10" ht="57.75" customHeight="1" thickBot="1" x14ac:dyDescent="0.2">
      <c r="B49" s="18"/>
      <c r="C49" s="1242" t="s">
        <v>5</v>
      </c>
      <c r="D49" s="1242"/>
      <c r="E49" s="1243"/>
      <c r="F49" s="19" t="s">
        <v>571</v>
      </c>
      <c r="G49" s="20" t="s">
        <v>572</v>
      </c>
      <c r="H49" s="20">
        <v>0.53</v>
      </c>
      <c r="I49" s="20">
        <v>1.97</v>
      </c>
      <c r="J49" s="21" t="s">
        <v>573</v>
      </c>
    </row>
    <row r="50" spans="2:10" ht="13.5" customHeight="1" x14ac:dyDescent="0.15"/>
  </sheetData>
  <sheetProtection algorithmName="SHA-512" hashValue="P74WCtRGaHk5s4nGHjPDWFtOWN/K9p+n3pafAMHNQgnh3LocXFt3Lfvy1Ppgbn712Lacxw1HkaWtlgcpZ6pD/Q==" saltValue="kgFeLYLVKnwp56ZN83Vm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watanabe1569</cp:lastModifiedBy>
  <cp:lastPrinted>2022-03-11T00:06:24Z</cp:lastPrinted>
  <dcterms:created xsi:type="dcterms:W3CDTF">2022-02-02T04:44:36Z</dcterms:created>
  <dcterms:modified xsi:type="dcterms:W3CDTF">2022-09-27T23:29:39Z</dcterms:modified>
  <cp:category/>
</cp:coreProperties>
</file>